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<sst xmlns="http://schemas.openxmlformats.org/spreadsheetml/2006/main" count="788" uniqueCount="749">
  <si>
    <t>京沪深强转弱</t>
  </si>
  <si>
    <t>京沪深弱转强</t>
  </si>
  <si>
    <t>代码</t>
  </si>
  <si>
    <t>简称</t>
  </si>
  <si>
    <t>总市值</t>
  </si>
  <si>
    <t>私募新进</t>
  </si>
  <si>
    <t>40493.21亿</t>
  </si>
  <si>
    <t>酿酒</t>
  </si>
  <si>
    <t>34871.71亿</t>
  </si>
  <si>
    <t>全指能源</t>
  </si>
  <si>
    <t>38114.78亿</t>
  </si>
  <si>
    <t>电力</t>
  </si>
  <si>
    <t>32161.15亿</t>
  </si>
  <si>
    <t>已高送转</t>
  </si>
  <si>
    <t>5858.09亿</t>
  </si>
  <si>
    <t>石油</t>
  </si>
  <si>
    <t>25331.89亿</t>
  </si>
  <si>
    <t>国证基建</t>
  </si>
  <si>
    <t>--</t>
  </si>
  <si>
    <t>贵州板块</t>
  </si>
  <si>
    <t>22125.87亿</t>
  </si>
  <si>
    <t>中证煤炭</t>
  </si>
  <si>
    <t>IP经济</t>
  </si>
  <si>
    <t>18136.17亿</t>
  </si>
  <si>
    <t>次新股</t>
  </si>
  <si>
    <t>14827.33亿</t>
  </si>
  <si>
    <t>运输服务</t>
  </si>
  <si>
    <t>13757.41亿</t>
  </si>
  <si>
    <t>户数增加</t>
  </si>
  <si>
    <t>11858.46亿</t>
  </si>
  <si>
    <t>含B股</t>
  </si>
  <si>
    <t>11485.05亿</t>
  </si>
  <si>
    <t>控制权变更</t>
  </si>
  <si>
    <t>10512.69亿</t>
  </si>
  <si>
    <t>智谱AI</t>
  </si>
  <si>
    <t>10098.40亿</t>
  </si>
  <si>
    <t>电信运营</t>
  </si>
  <si>
    <t>9232.96亿</t>
  </si>
  <si>
    <t>水务</t>
  </si>
  <si>
    <t>1411.39亿</t>
  </si>
  <si>
    <t>配股预案</t>
  </si>
  <si>
    <t>28.27亿</t>
  </si>
  <si>
    <t>中小300</t>
  </si>
  <si>
    <t>基金指数</t>
  </si>
  <si>
    <t>绿色电力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</si>
  <si>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</si>
  <si>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</si>
  <si>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</si>
  <si>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</si>
  <si>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</si>
  <si>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</si>
  <si>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</si>
  <si>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</si>
  <si>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</si>
  <si>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</si>
  <si>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</si>
  <si>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</si>
  <si>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</si>
  <si>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</si>
  <si>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</si>
  <si>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</si>
  <si>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</si>
  <si>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</si>
  <si>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</si>
  <si>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</si>
  <si>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</si>
  <si>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</si>
  <si>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电信等权</t>
  </si>
  <si>
    <t>180稳定</t>
  </si>
  <si>
    <t>文化指数</t>
  </si>
  <si>
    <t>数据要素</t>
  </si>
  <si>
    <t>安防产业</t>
  </si>
  <si>
    <t>优势成长</t>
  </si>
  <si>
    <t>沪企债30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</si>
  <si>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</si>
  <si>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</si>
  <si>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</si>
  <si>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</si>
  <si>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</si>
  <si>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</si>
  <si>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</si>
  <si>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</si>
  <si>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</si>
  <si>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</si>
  <si>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</si>
  <si>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</si>
  <si>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</si>
  <si>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</si>
  <si>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</si>
  <si>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</si>
  <si>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</si>
  <si>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</si>
  <si>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</si>
  <si>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</si>
  <si>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</si>
  <si>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</si>
  <si>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</si>
  <si>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</si>
  <si>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</si>
  <si>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</si>
  <si>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</si>
  <si>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</si>
  <si>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</si>
  <si>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</si>
  <si>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</si>
  <si>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</si>
  <si>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</si>
  <si>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</si>
  <si>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</si>
  <si>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</si>
  <si>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</si>
  <si>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</si>
  <si>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</si>
  <si>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</si>
  <si>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</si>
  <si>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</si>
  <si>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</si>
  <si>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</si>
  <si>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</si>
  <si>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</si>
  <si>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</si>
  <si>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</si>
  <si>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</si>
  <si>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</si>
  <si>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</si>
  <si>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</si>
  <si>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</si>
  <si>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</si>
  <si>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</si>
  <si>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</si>
  <si>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</si>
  <si>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</si>
  <si>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</si>
  <si>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</si>
  <si>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</si>
  <si>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</si>
  <si>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</si>
  <si>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</si>
  <si>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</si>
  <si>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</si>
  <si>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</si>
  <si>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</si>
  <si>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</si>
  <si>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</si>
  <si>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</si>
  <si>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</si>
  <si>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</si>
  <si>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</si>
  <si>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</si>
  <si>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</si>
  <si>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</si>
  <si>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</si>
  <si>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</si>
  <si>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</si>
  <si>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</si>
  <si>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</si>
  <si>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</si>
  <si>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</si>
  <si>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</si>
  <si>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</si>
  <si>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</si>
  <si>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</si>
  <si>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</si>
  <si>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</si>
  <si>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</si>
  <si>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</si>
  <si>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</si>
  <si>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</si>
  <si>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</si>
  <si>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</si>
  <si>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</si>
  <si>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</si>
  <si>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</si>
  <si>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</si>
  <si>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</si>
  <si>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</si>
  <si>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</si>
  <si>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</si>
  <si>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</si>
  <si>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</si>
  <si>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</si>
  <si>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</si>
  <si>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</si>
  <si>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</si>
  <si>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</si>
  <si>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</si>
  <si>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</si>
  <si>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</si>
  <si>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</si>
  <si>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</si>
  <si>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</si>
  <si>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</si>
  <si>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</si>
  <si>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</si>
  <si>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</si>
  <si>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</si>
  <si>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</si>
  <si>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</si>
  <si>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</si>
  <si>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</si>
  <si>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</si>
  <si>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</si>
  <si>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</si>
  <si>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</si>
  <si>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</si>
  <si>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</si>
  <si>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</si>
  <si>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</si>
  <si>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</si>
  <si>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</si>
  <si>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</si>
  <si>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</si>
  <si>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</si>
  <si>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</si>
  <si>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</si>
  <si>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</si>
  <si>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</si>
  <si>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</si>
  <si>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</si>
  <si>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</si>
  <si>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</si>
  <si>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</si>
  <si>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</si>
  <si>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</si>
  <si>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</si>
  <si>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</si>
  <si>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</si>
  <si>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</si>
  <si>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</si>
  <si>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</si>
  <si>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</si>
  <si>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</si>
  <si>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</si>
  <si>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</si>
  <si>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</si>
  <si>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</si>
  <si>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</si>
  <si>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</si>
  <si>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</si>
  <si>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</si>
  <si>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</si>
  <si>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</si>
  <si>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</si>
  <si>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</si>
  <si>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</si>
  <si>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</si>
  <si>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</si>
  <si>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</si>
  <si>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</si>
  <si>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</si>
  <si>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</si>
  <si>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</si>
  <si>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</si>
  <si>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</si>
  <si>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</si>
  <si>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</si>
  <si>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</si>
  <si>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</si>
  <si>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</si>
  <si>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</si>
  <si>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</si>
  <si>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</si>
  <si>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</si>
  <si>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</si>
  <si>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</si>
  <si>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</si>
  <si>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</si>
  <si>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</si>
  <si>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</si>
  <si>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</si>
  <si>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</si>
  <si>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</si>
  <si>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</si>
  <si>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</si>
  <si>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</si>
  <si>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</si>
  <si>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</si>
  <si>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</si>
  <si>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</si>
  <si>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</si>
  <si>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</si>
  <si>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</si>
  <si>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</si>
  <si>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</si>
  <si>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</si>
  <si>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</si>
  <si>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</si>
  <si>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</si>
  <si>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</si>
  <si>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</si>
  <si>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</si>
  <si>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</si>
  <si>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</si>
  <si>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</si>
  <si>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</si>
  <si>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</si>
  <si>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</si>
  <si>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</si>
  <si>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</si>
  <si>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</si>
  <si>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</si>
  <si>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</si>
  <si>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</si>
  <si>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</si>
  <si>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</si>
  <si>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</si>
  <si>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</si>
  <si>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</si>
  <si>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</si>
  <si>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</si>
  <si>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</si>
  <si>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</si>
  <si>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</si>
  <si>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</si>
  <si>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</si>
  <si>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</si>
  <si>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</si>
  <si>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</si>
  <si>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</si>
  <si>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</si>
  <si>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</si>
  <si>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</si>
  <si>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</si>
  <si>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</si>
  <si>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</si>
  <si>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</si>
  <si>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</si>
  <si>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</si>
  <si>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</si>
  <si>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</si>
  <si>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</si>
  <si>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</si>
  <si>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</si>
  <si>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</si>
  <si>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</si>
  <si>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</si>
  <si>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</si>
  <si>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</si>
  <si>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</si>
  <si>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</si>
  <si>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</si>
  <si>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</si>
  <si>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</si>
  <si>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</si>
  <si>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</si>
  <si>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</si>
  <si>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</si>
  <si>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</si>
  <si>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</si>
  <si>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</si>
  <si>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</si>
  <si>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</si>
  <si>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</si>
  <si>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</si>
  <si>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</si>
  <si>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</si>
  <si>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</si>
  <si>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</si>
  <si>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</si>
  <si>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</si>
  <si>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</si>
  <si>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</si>
  <si>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</si>
  <si>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</si>
  <si>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</si>
  <si>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</si>
  <si>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</si>
  <si>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</si>
  <si>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</si>
  <si>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</si>
  <si>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</si>
  <si>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</si>
  <si>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</si>
  <si>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</si>
  <si>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</si>
  <si>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</si>
  <si>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</si>
  <si>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</si>
  <si>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</si>
  <si>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</si>
  <si>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</si>
  <si>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</si>
  <si>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</si>
  <si>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</si>
  <si>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</si>
  <si>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</si>
  <si>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</si>
  <si>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</si>
  <si>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</si>
  <si>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</si>
  <si>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</si>
  <si>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</si>
  <si>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</si>
  <si>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</si>
  <si>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</si>
  <si>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</si>
  <si>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</si>
  <si>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</si>
  <si>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</si>
  <si>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</si>
  <si>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</si>
  <si>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</si>
  <si>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</si>
  <si>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</si>
  <si>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</si>
  <si>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</si>
  <si>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</si>
  <si>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</si>
  <si>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</si>
  <si>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</si>
  <si>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</si>
  <si>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</si>
  <si>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</si>
  <si>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</si>
  <si>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</si>
  <si>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</si>
  <si>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</si>
  <si>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</si>
  <si>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</si>
  <si>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</si>
  <si>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</si>
  <si>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</si>
  <si>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</si>
  <si>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</si>
  <si>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</si>
  <si>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</si>
  <si>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</si>
  <si>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</si>
  <si>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</si>
  <si>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</si>
  <si>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</si>
  <si>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</si>
  <si>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</si>
  <si>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</si>
  <si>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</si>
  <si>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</si>
  <si>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</si>
  <si>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</si>
  <si>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</si>
  <si>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</si>
  <si>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</si>
  <si>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</si>
  <si>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</si>
  <si>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</si>
  <si>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</si>
  <si>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</si>
  <si>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</si>
  <si>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</si>
  <si>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</si>
  <si>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</si>
  <si>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</si>
  <si>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</si>
  <si>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</si>
  <si>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</si>
  <si>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</si>
  <si>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</si>
  <si>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</si>
  <si>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</si>
  <si>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</si>
  <si>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</si>
  <si>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</si>
  <si>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</si>
  <si>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</si>
  <si>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</si>
  <si>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</si>
  <si>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</si>
  <si>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</si>
  <si>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</si>
  <si>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</si>
  <si>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</si>
  <si>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</si>
  <si>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</si>
  <si>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</si>
  <si>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</si>
  <si>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</si>
  <si>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</si>
  <si>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</si>
  <si>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</si>
  <si>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</si>
  <si>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</si>
  <si>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</si>
  <si>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</si>
  <si>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</si>
  <si>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</si>
  <si>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</si>
  <si>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</si>
  <si>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</si>
  <si>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</si>
  <si>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</si>
  <si>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</si>
  <si>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</si>
  <si>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</si>
  <si>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</si>
  <si>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</si>
  <si>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</si>
  <si>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</si>
  <si>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</si>
  <si>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</si>
  <si>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</si>
  <si>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</si>
  <si>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</si>
  <si>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</si>
  <si>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</si>
  <si>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</si>
  <si>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</si>
  <si>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</si>
  <si>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</si>
  <si>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</si>
  <si>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</si>
  <si>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</si>
  <si>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</si>
  <si>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</si>
  <si>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</si>
  <si>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</si>
  <si>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</si>
  <si>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</si>
  <si>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</si>
  <si>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</si>
  <si>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</si>
  <si>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</si>
  <si>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</si>
  <si>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</si>
  <si>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</si>
  <si>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</si>
  <si>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</si>
  <si>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</si>
  <si>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</si>
  <si>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</si>
  <si>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</si>
  <si>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</si>
  <si>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</si>
  <si>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</si>
  <si>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</si>
  <si>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</si>
  <si>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</si>
  <si>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</si>
  <si>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</si>
  <si>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</si>
  <si>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</si>
  <si>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</si>
  <si>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</si>
  <si>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</si>
  <si>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</si>
  <si>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</si>
  <si>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</si>
  <si>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</si>
  <si>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</si>
  <si>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</si>
  <si>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</si>
  <si>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</si>
  <si>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</si>
  <si>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</si>
  <si>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</si>
  <si>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</si>
  <si>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</si>
  <si>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智能家居</t>
  </si>
  <si>
    <t>中证白酒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</si>
  <si>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</si>
  <si>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</si>
  <si>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</si>
  <si>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</si>
  <si>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</si>
  <si>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</si>
  <si>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</si>
  <si>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</si>
  <si>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</si>
  <si>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</si>
  <si>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</si>
  <si>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</si>
  <si>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</si>
  <si>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</si>
  <si>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</si>
  <si>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</si>
  <si>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</si>
  <si>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</si>
  <si>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</si>
  <si>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</si>
  <si>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I00</t>
  </si>
  <si>
    <t>矿石连续</t>
  </si>
  <si>
    <t>P00</t>
  </si>
  <si>
    <t>棕榈连续</t>
  </si>
  <si>
    <t>AD00</t>
  </si>
  <si>
    <t>铝合金连续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</si>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</sst>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20" sqref="I20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"880648"</f>
        <v>880648</v>
      </c>
      <c r="B3" s="38" t="s">
        <v>5</v>
      </c>
      <c r="C3" s="38" t="s">
        <v>6</v>
      </c>
      <c r="D3" s="38" t="str">
        <f>"880380"</f>
        <v>880380</v>
      </c>
      <c r="E3" s="38" t="s">
        <v>7</v>
      </c>
      <c r="F3" s="38" t="s">
        <v>8</v>
      </c>
    </row>
    <row r="4" ht="13.5" spans="1:6">
      <c r="A4" s="38" t="str">
        <f>"000986"</f>
        <v>000986</v>
      </c>
      <c r="B4" s="38" t="s">
        <v>9</v>
      </c>
      <c r="C4" s="38" t="s">
        <v>10</v>
      </c>
      <c r="D4" s="38" t="str">
        <f>"880305"</f>
        <v>880305</v>
      </c>
      <c r="E4" s="38" t="s">
        <v>11</v>
      </c>
      <c r="F4" s="38" t="s">
        <v>12</v>
      </c>
    </row>
    <row r="5" ht="13.5" spans="1:6">
      <c r="A5" s="38" t="str">
        <f>"880851"</f>
        <v>880851</v>
      </c>
      <c r="B5" s="38" t="s">
        <v>13</v>
      </c>
      <c r="C5" s="38" t="s">
        <v>14</v>
      </c>
      <c r="D5" s="38" t="str">
        <f>"880310"</f>
        <v>880310</v>
      </c>
      <c r="E5" s="38" t="s">
        <v>15</v>
      </c>
      <c r="F5" s="38" t="s">
        <v>16</v>
      </c>
    </row>
    <row r="6" ht="13.5" spans="1:6">
      <c r="A6" s="38" t="str">
        <f>"399359"</f>
        <v>399359</v>
      </c>
      <c r="B6" s="38" t="s">
        <v>17</v>
      </c>
      <c r="C6" s="38" t="s">
        <v>18</v>
      </c>
      <c r="D6" s="38" t="str">
        <f>"880229"</f>
        <v>880229</v>
      </c>
      <c r="E6" s="38" t="s">
        <v>19</v>
      </c>
      <c r="F6" s="38" t="s">
        <v>20</v>
      </c>
    </row>
    <row r="7" ht="13.5" spans="1:6">
      <c r="A7" s="38" t="str">
        <f>"399998"</f>
        <v>399998</v>
      </c>
      <c r="B7" s="38" t="s">
        <v>21</v>
      </c>
      <c r="C7" s="38" t="s">
        <v>18</v>
      </c>
      <c r="D7" s="38" t="str">
        <f>"880617"</f>
        <v>880617</v>
      </c>
      <c r="E7" s="38" t="s">
        <v>22</v>
      </c>
      <c r="F7" s="38" t="s">
        <v>23</v>
      </c>
    </row>
    <row r="8" ht="13.5" spans="1:6">
      <c r="A8" s="28"/>
      <c r="B8" s="28"/>
      <c r="C8" s="28"/>
      <c r="D8" s="38" t="str">
        <f>"880529"</f>
        <v>880529</v>
      </c>
      <c r="E8" s="38" t="s">
        <v>24</v>
      </c>
      <c r="F8" s="38" t="s">
        <v>25</v>
      </c>
    </row>
    <row r="9" ht="13.5" spans="1:6">
      <c r="A9" s="28"/>
      <c r="B9" s="28"/>
      <c r="C9" s="28"/>
      <c r="D9" s="38" t="str">
        <f>"880459"</f>
        <v>880459</v>
      </c>
      <c r="E9" s="38" t="s">
        <v>26</v>
      </c>
      <c r="F9" s="38" t="s">
        <v>27</v>
      </c>
    </row>
    <row r="10" ht="13.5" spans="1:6">
      <c r="A10" s="28"/>
      <c r="B10" s="39"/>
      <c r="C10" s="28"/>
      <c r="D10" s="38" t="str">
        <f>"880876"</f>
        <v>880876</v>
      </c>
      <c r="E10" s="38" t="s">
        <v>28</v>
      </c>
      <c r="F10" s="38" t="s">
        <v>29</v>
      </c>
    </row>
    <row r="11" ht="13.5" spans="1:6">
      <c r="A11" s="40"/>
      <c r="B11" s="40"/>
      <c r="C11" s="40"/>
      <c r="D11" s="38" t="str">
        <f>"880502"</f>
        <v>880502</v>
      </c>
      <c r="E11" s="38" t="s">
        <v>30</v>
      </c>
      <c r="F11" s="38" t="s">
        <v>31</v>
      </c>
    </row>
    <row r="12" ht="13.5" spans="1:6">
      <c r="A12" s="40"/>
      <c r="B12" s="40"/>
      <c r="C12" s="40"/>
      <c r="D12" s="38" t="str">
        <f>"880581"</f>
        <v>880581</v>
      </c>
      <c r="E12" s="38" t="s">
        <v>32</v>
      </c>
      <c r="F12" s="38" t="s">
        <v>33</v>
      </c>
    </row>
    <row r="13" ht="13.5" spans="1:6">
      <c r="A13" s="40"/>
      <c r="B13" s="40"/>
      <c r="C13" s="40"/>
      <c r="D13" s="38" t="str">
        <f>"880579"</f>
        <v>880579</v>
      </c>
      <c r="E13" s="38" t="s">
        <v>34</v>
      </c>
      <c r="F13" s="38" t="s">
        <v>35</v>
      </c>
    </row>
    <row r="14" ht="13.5" spans="1:6">
      <c r="A14" s="40"/>
      <c r="B14" s="40"/>
      <c r="C14" s="40"/>
      <c r="D14" s="38" t="str">
        <f>"880452"</f>
        <v>880452</v>
      </c>
      <c r="E14" s="38" t="s">
        <v>36</v>
      </c>
      <c r="F14" s="38" t="s">
        <v>37</v>
      </c>
    </row>
    <row r="15" ht="16.5" spans="1:6">
      <c r="A15" s="27"/>
      <c r="B15" s="27"/>
      <c r="C15" s="27"/>
      <c r="D15" s="38" t="str">
        <f>"880454"</f>
        <v>880454</v>
      </c>
      <c r="E15" s="38" t="s">
        <v>38</v>
      </c>
      <c r="F15" s="38" t="s">
        <v>39</v>
      </c>
    </row>
    <row r="16" ht="16.5" spans="1:6">
      <c r="A16" s="27"/>
      <c r="B16" s="27"/>
      <c r="C16" s="27"/>
      <c r="D16" s="38" t="str">
        <f>"880890"</f>
        <v>880890</v>
      </c>
      <c r="E16" s="38" t="s">
        <v>40</v>
      </c>
      <c r="F16" s="38" t="s">
        <v>41</v>
      </c>
    </row>
    <row r="17" ht="16.5" spans="1:6">
      <c r="A17" s="27"/>
      <c r="B17" s="27"/>
      <c r="C17" s="27"/>
      <c r="D17" s="38" t="str">
        <f>"399008"</f>
        <v>399008</v>
      </c>
      <c r="E17" s="38" t="s">
        <v>42</v>
      </c>
      <c r="F17" s="38" t="s">
        <v>18</v>
      </c>
    </row>
    <row r="18" ht="16.5" spans="1:6">
      <c r="A18" s="27"/>
      <c r="B18" s="27"/>
      <c r="C18" s="27"/>
      <c r="D18" s="38" t="str">
        <f>"000011"</f>
        <v>000011</v>
      </c>
      <c r="E18" s="38" t="s">
        <v>43</v>
      </c>
      <c r="F18" s="38" t="s">
        <v>18</v>
      </c>
    </row>
    <row r="19" ht="16.5" spans="1:6">
      <c r="A19" s="27"/>
      <c r="B19" s="27"/>
      <c r="C19" s="27"/>
      <c r="D19" s="38" t="str">
        <f>"399438"</f>
        <v>399438</v>
      </c>
      <c r="E19" s="38" t="s">
        <v>44</v>
      </c>
      <c r="F19" s="38" t="s">
        <v>18</v>
      </c>
    </row>
    <row r="20" ht="16.5" spans="1:6">
      <c r="A20" s="27"/>
      <c r="B20" s="27"/>
      <c r="C20" s="27"/>
      <c r="D20" s="38" t="str">
        <f>"399321"</f>
        <v>399321</v>
      </c>
      <c r="E20" s="38" t="s">
        <v>45</v>
      </c>
      <c r="F20" s="38" t="s">
        <v>18</v>
      </c>
    </row>
    <row r="21" ht="16.5" spans="1:6">
      <c r="A21" s="27"/>
      <c r="B21" s="27"/>
      <c r="C21" s="27"/>
      <c r="D21" s="38" t="str">
        <f>"399320"</f>
        <v>399320</v>
      </c>
      <c r="E21" s="38" t="s">
        <v>46</v>
      </c>
      <c r="F21" s="38" t="s">
        <v>18</v>
      </c>
    </row>
    <row r="22" ht="16.5" spans="1:6">
      <c r="A22" s="27"/>
      <c r="B22" s="27"/>
      <c r="C22" s="27"/>
      <c r="D22" s="28"/>
      <c r="E22" s="28"/>
      <c r="F22" s="28"/>
    </row>
    <row r="23" ht="16.5" spans="1:6">
      <c r="A23" s="27"/>
      <c r="B23" s="27"/>
      <c r="C23" s="27"/>
      <c r="D23" s="28"/>
      <c r="E23" s="28"/>
      <c r="F23" s="28"/>
    </row>
    <row r="24" ht="16.5" spans="1:6">
      <c r="A24" s="27"/>
      <c r="B24" s="27"/>
      <c r="C24" s="27"/>
      <c r="D24" s="28"/>
      <c r="E24" s="28"/>
      <c r="F24" s="28"/>
    </row>
    <row r="25" ht="16.5" spans="1:6">
      <c r="A25" s="27"/>
      <c r="B25" s="27"/>
      <c r="C25" s="27"/>
      <c r="D25" s="28"/>
      <c r="E25" s="28"/>
      <c r="F25" s="28"/>
    </row>
    <row r="26" ht="16.5" spans="1:6">
      <c r="A26" s="27"/>
      <c r="B26" s="27"/>
      <c r="C26" s="27"/>
      <c r="D26" s="28"/>
      <c r="E26" s="28"/>
      <c r="F26" s="28"/>
    </row>
    <row r="27" ht="16.5" spans="1:6">
      <c r="A27" s="27"/>
      <c r="B27" s="27"/>
      <c r="C27" s="27"/>
      <c r="D27" s="28"/>
      <c r="E27" s="28"/>
      <c r="F27" s="28"/>
    </row>
    <row r="28" ht="16.5" spans="1:6">
      <c r="A28" s="27"/>
      <c r="B28" s="27"/>
      <c r="C28" s="27"/>
      <c r="D28" s="28"/>
      <c r="E28" s="28"/>
      <c r="F28" s="28"/>
    </row>
    <row r="29" ht="16.5" spans="1:6">
      <c r="A29" s="27"/>
      <c r="B29" s="27"/>
      <c r="C29" s="27"/>
      <c r="D29" s="28"/>
      <c r="E29" s="28"/>
      <c r="F29" s="28"/>
    </row>
    <row r="30" ht="16.5" spans="1:6">
      <c r="A30" s="27"/>
      <c r="B30" s="27"/>
      <c r="C30" s="27"/>
      <c r="D30" s="28"/>
      <c r="E30" s="28"/>
      <c r="F30" s="28"/>
    </row>
    <row r="31" ht="16.5" spans="1:6">
      <c r="A31" s="27"/>
      <c r="B31" s="27"/>
      <c r="C31" s="27"/>
      <c r="D31" s="28"/>
      <c r="E31" s="28"/>
      <c r="F31" s="28"/>
    </row>
    <row r="32" ht="16.5" spans="1:6">
      <c r="A32" s="27"/>
      <c r="B32" s="27"/>
      <c r="C32" s="27"/>
      <c r="D32" s="28"/>
      <c r="E32" s="28"/>
      <c r="F32" s="28"/>
    </row>
    <row r="33" ht="16.5" spans="1:6">
      <c r="A33" s="27"/>
      <c r="B33" s="27"/>
      <c r="C33" s="27"/>
      <c r="D33" s="28"/>
      <c r="E33" s="28"/>
      <c r="F33" s="28"/>
    </row>
    <row r="34" ht="16.5" spans="1:6">
      <c r="A34" s="27"/>
      <c r="B34" s="27"/>
      <c r="C34" s="27"/>
      <c r="D34" s="28"/>
      <c r="E34" s="28"/>
      <c r="F34" s="28"/>
    </row>
    <row r="35" ht="16.5" spans="1:6">
      <c r="A35" s="27"/>
      <c r="B35" s="27"/>
      <c r="C35" s="27"/>
      <c r="D35" s="28"/>
      <c r="E35" s="28"/>
      <c r="F35" s="28"/>
    </row>
    <row r="36" ht="16.5" spans="1:6">
      <c r="A36" s="27"/>
      <c r="B36" s="27"/>
      <c r="C36" s="27"/>
      <c r="D36" s="28"/>
      <c r="E36" s="28"/>
      <c r="F36" s="28"/>
    </row>
    <row r="37" ht="16.5" spans="1:6">
      <c r="A37" s="27"/>
      <c r="B37" s="27"/>
      <c r="C37" s="27"/>
      <c r="D37" s="28"/>
      <c r="E37" s="28"/>
      <c r="F37" s="28"/>
    </row>
    <row r="38" ht="16.5" spans="1:6">
      <c r="A38" s="27"/>
      <c r="B38" s="27"/>
      <c r="C38" s="27"/>
      <c r="D38" s="28"/>
      <c r="E38" s="28"/>
      <c r="F38" s="28"/>
    </row>
    <row r="39" ht="16.5" spans="1:6">
      <c r="A39" s="27"/>
      <c r="B39" s="27"/>
      <c r="C39" s="27"/>
      <c r="D39" s="28"/>
      <c r="E39" s="28"/>
      <c r="F39" s="28"/>
    </row>
    <row r="40" ht="16.5" spans="1:6">
      <c r="A40" s="27"/>
      <c r="B40" s="27"/>
      <c r="C40" s="27"/>
      <c r="D40" s="28"/>
      <c r="E40" s="28"/>
      <c r="F40" s="28"/>
    </row>
    <row r="41" ht="16.5" spans="1:6">
      <c r="A41" s="27"/>
      <c r="B41" s="27"/>
      <c r="C41" s="27"/>
      <c r="D41" s="28"/>
      <c r="E41" s="28"/>
      <c r="F41" s="28"/>
    </row>
    <row r="42" ht="16.5" spans="1:6">
      <c r="A42" s="27"/>
      <c r="B42" s="27"/>
      <c r="C42" s="27"/>
      <c r="D42" s="28"/>
      <c r="E42" s="28"/>
      <c r="F42" s="28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28"/>
      <c r="E48" s="28"/>
      <c r="F48" s="28"/>
    </row>
    <row r="49" ht="16.5" spans="1:6">
      <c r="A49" s="27"/>
      <c r="B49" s="27"/>
      <c r="C49" s="27"/>
      <c r="D49" s="28"/>
      <c r="E49" s="28"/>
      <c r="F49" s="28"/>
    </row>
    <row r="50" ht="16.5" spans="1:6">
      <c r="A50" s="27"/>
      <c r="B50" s="27"/>
      <c r="C50" s="27"/>
      <c r="D50" s="28"/>
      <c r="E50" s="28"/>
      <c r="F50" s="28"/>
    </row>
    <row r="51" ht="16.5" spans="1:6">
      <c r="A51" s="27"/>
      <c r="B51" s="27"/>
      <c r="C51" s="27"/>
      <c r="D51" s="28"/>
      <c r="E51" s="28"/>
      <c r="F51" s="28"/>
    </row>
    <row r="52" ht="16.5" spans="1:6">
      <c r="A52" s="27"/>
      <c r="B52" s="27"/>
      <c r="C52" s="27"/>
      <c r="D52" s="28"/>
      <c r="E52" s="28"/>
      <c r="F52" s="28"/>
    </row>
    <row r="53" ht="16.5" spans="1:6">
      <c r="A53" s="27"/>
      <c r="B53" s="27"/>
      <c r="C53" s="27"/>
      <c r="D53" s="28"/>
      <c r="E53" s="28"/>
      <c r="F53" s="28"/>
    </row>
    <row r="54" ht="16.5" spans="1:6">
      <c r="A54" s="27"/>
      <c r="B54" s="27"/>
      <c r="C54" s="27"/>
      <c r="D54" s="28"/>
      <c r="E54" s="28"/>
      <c r="F54" s="28"/>
    </row>
    <row r="55" ht="16.5" spans="1:6">
      <c r="A55" s="27"/>
      <c r="B55" s="27"/>
      <c r="C55" s="27"/>
      <c r="D55" s="28"/>
      <c r="E55" s="28"/>
      <c r="F55" s="28"/>
    </row>
    <row r="56" ht="16.5" spans="1:6">
      <c r="A56" s="27"/>
      <c r="B56" s="27"/>
      <c r="C56" s="27"/>
      <c r="D56" s="28"/>
      <c r="E56" s="28"/>
      <c r="F56" s="28"/>
    </row>
    <row r="57" ht="16.5" spans="1:6">
      <c r="A57" s="27"/>
      <c r="B57" s="27"/>
      <c r="C57" s="27"/>
      <c r="D57" s="28"/>
      <c r="E57" s="28"/>
      <c r="F57" s="28"/>
    </row>
    <row r="58" ht="16.5" spans="1:6">
      <c r="A58" s="27"/>
      <c r="B58" s="27"/>
      <c r="C58" s="27"/>
      <c r="D58" s="28"/>
      <c r="E58" s="28"/>
      <c r="F58" s="28"/>
    </row>
    <row r="59" ht="16.5" spans="1:6">
      <c r="A59" s="27"/>
      <c r="B59" s="27"/>
      <c r="C59" s="27"/>
      <c r="D59" s="28"/>
      <c r="E59" s="28"/>
      <c r="F59" s="28"/>
    </row>
    <row r="60" ht="16.5" spans="1:6">
      <c r="A60" s="27"/>
      <c r="B60" s="27"/>
      <c r="C60" s="27"/>
      <c r="D60" s="28"/>
      <c r="E60" s="28"/>
      <c r="F60" s="28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1" t="s">
        <v>48</v>
      </c>
      <c r="L1" s="1"/>
      <c r="M1" s="1"/>
      <c r="N1" s="1"/>
      <c r="O1" s="1"/>
      <c r="P1" s="1"/>
      <c r="Q1" s="1"/>
      <c r="R1" s="1"/>
    </row>
    <row r="2" ht="22.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2" t="s">
        <v>59</v>
      </c>
      <c r="L2" s="12" t="s">
        <v>60</v>
      </c>
      <c r="M2" s="12" t="s">
        <v>61</v>
      </c>
      <c r="N2" s="12" t="s">
        <v>62</v>
      </c>
      <c r="O2" s="12" t="s">
        <v>63</v>
      </c>
      <c r="P2" s="12" t="s">
        <v>64</v>
      </c>
      <c r="Q2" s="12" t="s">
        <v>65</v>
      </c>
      <c r="R2" s="12" t="s">
        <v>66</v>
      </c>
    </row>
    <row r="3" ht="16.5" spans="1:23">
      <c r="A3" s="17">
        <v>78</v>
      </c>
      <c r="B3" s="17" t="s">
        <v>67</v>
      </c>
      <c r="C3" s="17">
        <v>2993.233</v>
      </c>
      <c r="D3" s="17">
        <v>3235.079</v>
      </c>
      <c r="E3" s="17">
        <v>1</v>
      </c>
      <c r="F3" s="18">
        <v>0</v>
      </c>
      <c r="G3" s="18">
        <v>0</v>
      </c>
      <c r="H3" s="18">
        <v>1</v>
      </c>
      <c r="I3" s="18">
        <v>1.464</v>
      </c>
      <c r="J3" s="18">
        <v>8.83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0.419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125</v>
      </c>
      <c r="B4" s="17" t="s">
        <v>68</v>
      </c>
      <c r="C4" s="17">
        <v>11185.945</v>
      </c>
      <c r="D4" s="17">
        <v>11894.93</v>
      </c>
      <c r="E4" s="17">
        <v>1</v>
      </c>
      <c r="F4" s="18">
        <v>0</v>
      </c>
      <c r="G4" s="18">
        <v>0</v>
      </c>
      <c r="H4" s="18">
        <v>1</v>
      </c>
      <c r="I4" s="18">
        <v>0.07</v>
      </c>
      <c r="J4" s="18">
        <v>6.026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0.445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399248</v>
      </c>
      <c r="B5" s="17" t="s">
        <v>69</v>
      </c>
      <c r="C5" s="17">
        <v>838.806</v>
      </c>
      <c r="D5" s="17">
        <v>994.998</v>
      </c>
      <c r="E5" s="17">
        <v>1</v>
      </c>
      <c r="F5" s="18">
        <v>0</v>
      </c>
      <c r="G5" s="18">
        <v>0</v>
      </c>
      <c r="H5" s="18">
        <v>1</v>
      </c>
      <c r="I5" s="18">
        <v>1.659</v>
      </c>
      <c r="J5" s="18">
        <v>17.097</v>
      </c>
      <c r="K5" s="22">
        <v>3</v>
      </c>
      <c r="L5" s="22">
        <v>2</v>
      </c>
      <c r="M5" s="22">
        <v>0</v>
      </c>
      <c r="N5" s="22">
        <v>0</v>
      </c>
      <c r="O5" s="22">
        <v>0</v>
      </c>
      <c r="P5" s="22">
        <v>0.093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399418</v>
      </c>
      <c r="B6" s="17" t="s">
        <v>70</v>
      </c>
      <c r="C6" s="17">
        <v>3580.104</v>
      </c>
      <c r="D6" s="17">
        <v>4244.167</v>
      </c>
      <c r="E6" s="17">
        <v>1</v>
      </c>
      <c r="F6" s="18">
        <v>0</v>
      </c>
      <c r="G6" s="18">
        <v>0</v>
      </c>
      <c r="H6" s="18">
        <v>1</v>
      </c>
      <c r="I6" s="18">
        <v>0.188</v>
      </c>
      <c r="J6" s="18">
        <v>15.805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-1.152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399693</v>
      </c>
      <c r="B7" s="17" t="s">
        <v>71</v>
      </c>
      <c r="C7" s="17">
        <v>4041.281</v>
      </c>
      <c r="D7" s="17">
        <v>4982.128</v>
      </c>
      <c r="E7" s="17">
        <v>1</v>
      </c>
      <c r="F7" s="18">
        <v>0</v>
      </c>
      <c r="G7" s="18">
        <v>0</v>
      </c>
      <c r="H7" s="18">
        <v>1</v>
      </c>
      <c r="I7" s="18">
        <v>0.452</v>
      </c>
      <c r="J7" s="18">
        <v>19.251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2.684</v>
      </c>
      <c r="Q7" s="22">
        <v>0</v>
      </c>
      <c r="R7" s="22">
        <v>1</v>
      </c>
      <c r="S7" s="23"/>
      <c r="T7" s="23"/>
      <c r="U7" s="23"/>
      <c r="V7" s="23"/>
      <c r="W7" s="23"/>
    </row>
    <row r="8" ht="16.5" spans="1:23">
      <c r="A8" s="17">
        <v>399698</v>
      </c>
      <c r="B8" s="17" t="s">
        <v>72</v>
      </c>
      <c r="C8" s="17">
        <v>40615.262</v>
      </c>
      <c r="D8" s="17">
        <v>51361.141</v>
      </c>
      <c r="E8" s="17">
        <v>1</v>
      </c>
      <c r="F8" s="18">
        <v>0</v>
      </c>
      <c r="G8" s="18">
        <v>0</v>
      </c>
      <c r="H8" s="18">
        <v>1</v>
      </c>
      <c r="I8" s="18">
        <v>0.486</v>
      </c>
      <c r="J8" s="18">
        <v>21.307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9.326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61</v>
      </c>
      <c r="B9" s="19" t="s">
        <v>73</v>
      </c>
      <c r="C9" s="19">
        <v>177.687</v>
      </c>
      <c r="D9" s="19">
        <v>178.831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0.014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4.12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19">
        <v>399359</v>
      </c>
      <c r="B10" s="19" t="s">
        <v>17</v>
      </c>
      <c r="C10" s="19">
        <v>2721.906</v>
      </c>
      <c r="D10" s="19">
        <v>2868.31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0.006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2.255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20">
        <v>1</v>
      </c>
      <c r="B11" s="21" t="s">
        <v>74</v>
      </c>
      <c r="C11" s="21">
        <v>3304.175</v>
      </c>
      <c r="D11" s="21">
        <v>3669.179</v>
      </c>
      <c r="E11" s="21">
        <v>0</v>
      </c>
      <c r="F11" s="21">
        <v>0</v>
      </c>
      <c r="G11" s="21">
        <v>0</v>
      </c>
      <c r="H11" s="21">
        <v>1</v>
      </c>
      <c r="I11" s="18">
        <v>3.752</v>
      </c>
      <c r="J11" s="18">
        <v>13.327</v>
      </c>
      <c r="K11" s="22">
        <v>4</v>
      </c>
      <c r="L11" s="22">
        <v>1</v>
      </c>
      <c r="M11" s="22">
        <v>0</v>
      </c>
      <c r="N11" s="22">
        <v>0</v>
      </c>
      <c r="O11" s="22">
        <v>0</v>
      </c>
      <c r="P11" s="22">
        <v>4.177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2</v>
      </c>
      <c r="B12" s="21" t="s">
        <v>75</v>
      </c>
      <c r="C12" s="21">
        <v>3462.967</v>
      </c>
      <c r="D12" s="21">
        <v>3846.086</v>
      </c>
      <c r="E12" s="21">
        <v>0</v>
      </c>
      <c r="F12" s="21">
        <v>0</v>
      </c>
      <c r="G12" s="21">
        <v>0</v>
      </c>
      <c r="H12" s="21">
        <v>1</v>
      </c>
      <c r="I12" s="18">
        <v>3.756</v>
      </c>
      <c r="J12" s="18">
        <v>13.343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-3.02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4</v>
      </c>
      <c r="B13" s="21" t="s">
        <v>76</v>
      </c>
      <c r="C13" s="21">
        <v>2809.489</v>
      </c>
      <c r="D13" s="21">
        <v>3183.984</v>
      </c>
      <c r="E13" s="21">
        <v>0</v>
      </c>
      <c r="F13" s="21">
        <v>0</v>
      </c>
      <c r="G13" s="21">
        <v>0</v>
      </c>
      <c r="H13" s="21">
        <v>1</v>
      </c>
      <c r="I13" s="18">
        <v>6.475</v>
      </c>
      <c r="J13" s="18">
        <v>17.475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-0.32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5</v>
      </c>
      <c r="B14" s="21" t="s">
        <v>77</v>
      </c>
      <c r="C14" s="21">
        <v>2622.715</v>
      </c>
      <c r="D14" s="21">
        <v>2935.545</v>
      </c>
      <c r="E14" s="21">
        <v>0</v>
      </c>
      <c r="F14" s="21">
        <v>0</v>
      </c>
      <c r="G14" s="21">
        <v>0</v>
      </c>
      <c r="H14" s="21">
        <v>1</v>
      </c>
      <c r="I14" s="18">
        <v>0.658</v>
      </c>
      <c r="J14" s="18">
        <v>11.244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-0.04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9</v>
      </c>
      <c r="B15" s="21" t="s">
        <v>78</v>
      </c>
      <c r="C15" s="21">
        <v>5276.196</v>
      </c>
      <c r="D15" s="21">
        <v>5968.319</v>
      </c>
      <c r="E15" s="21">
        <v>0</v>
      </c>
      <c r="F15" s="21">
        <v>0</v>
      </c>
      <c r="G15" s="21">
        <v>0</v>
      </c>
      <c r="H15" s="21">
        <v>1</v>
      </c>
      <c r="I15" s="18">
        <v>5.075</v>
      </c>
      <c r="J15" s="18">
        <v>16.083</v>
      </c>
      <c r="K15" s="22">
        <v>2</v>
      </c>
      <c r="L15" s="22">
        <v>0</v>
      </c>
      <c r="M15" s="22">
        <v>1</v>
      </c>
      <c r="N15" s="22">
        <v>-1</v>
      </c>
      <c r="O15" s="22">
        <v>0</v>
      </c>
      <c r="P15" s="22">
        <v>0.002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10</v>
      </c>
      <c r="B16" s="21" t="s">
        <v>79</v>
      </c>
      <c r="C16" s="21">
        <v>8412.728</v>
      </c>
      <c r="D16" s="21">
        <v>9289.412</v>
      </c>
      <c r="E16" s="21">
        <v>0</v>
      </c>
      <c r="F16" s="21">
        <v>0</v>
      </c>
      <c r="G16" s="21">
        <v>0</v>
      </c>
      <c r="H16" s="21">
        <v>1</v>
      </c>
      <c r="I16" s="18">
        <v>4.675</v>
      </c>
      <c r="J16" s="18">
        <v>13.671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2.23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11</v>
      </c>
      <c r="B17" s="21" t="s">
        <v>43</v>
      </c>
      <c r="C17" s="21">
        <v>6808.431</v>
      </c>
      <c r="D17" s="21">
        <v>7045.904</v>
      </c>
      <c r="E17" s="21">
        <v>0</v>
      </c>
      <c r="F17" s="21">
        <v>0</v>
      </c>
      <c r="G17" s="21">
        <v>0</v>
      </c>
      <c r="H17" s="21">
        <v>1</v>
      </c>
      <c r="I17" s="18">
        <v>0.535</v>
      </c>
      <c r="J17" s="18">
        <v>3.887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0.167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13</v>
      </c>
      <c r="B18" s="21" t="s">
        <v>80</v>
      </c>
      <c r="C18" s="21">
        <v>297.66</v>
      </c>
      <c r="D18" s="21">
        <v>300.036</v>
      </c>
      <c r="E18" s="21">
        <v>0</v>
      </c>
      <c r="F18" s="21">
        <v>0</v>
      </c>
      <c r="G18" s="21">
        <v>0</v>
      </c>
      <c r="H18" s="21">
        <v>1</v>
      </c>
      <c r="I18" s="18">
        <v>0.245</v>
      </c>
      <c r="J18" s="18">
        <v>1.035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0.352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16</v>
      </c>
      <c r="B19" s="21" t="s">
        <v>81</v>
      </c>
      <c r="C19" s="21">
        <v>2640.755</v>
      </c>
      <c r="D19" s="21">
        <v>2861.164</v>
      </c>
      <c r="E19" s="21">
        <v>0</v>
      </c>
      <c r="F19" s="21">
        <v>0</v>
      </c>
      <c r="G19" s="21">
        <v>0</v>
      </c>
      <c r="H19" s="21">
        <v>1</v>
      </c>
      <c r="I19" s="18">
        <v>2.668</v>
      </c>
      <c r="J19" s="18">
        <v>10.166</v>
      </c>
      <c r="K19" s="22">
        <v>2</v>
      </c>
      <c r="L19" s="22">
        <v>0</v>
      </c>
      <c r="M19" s="22">
        <v>0</v>
      </c>
      <c r="N19" s="22">
        <v>0</v>
      </c>
      <c r="O19" s="22">
        <v>0</v>
      </c>
      <c r="P19" s="22">
        <v>6.479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17</v>
      </c>
      <c r="B20" s="21" t="s">
        <v>82</v>
      </c>
      <c r="C20" s="21">
        <v>2792.289</v>
      </c>
      <c r="D20" s="21">
        <v>3101.017</v>
      </c>
      <c r="E20" s="21">
        <v>0</v>
      </c>
      <c r="F20" s="21">
        <v>0</v>
      </c>
      <c r="G20" s="21">
        <v>0</v>
      </c>
      <c r="H20" s="21">
        <v>1</v>
      </c>
      <c r="I20" s="18">
        <v>3.759</v>
      </c>
      <c r="J20" s="18">
        <v>13.34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0.613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19</v>
      </c>
      <c r="B21" s="21" t="s">
        <v>83</v>
      </c>
      <c r="C21" s="21">
        <v>1108.128</v>
      </c>
      <c r="D21" s="21">
        <v>1185.821</v>
      </c>
      <c r="E21" s="21">
        <v>0</v>
      </c>
      <c r="F21" s="21">
        <v>0</v>
      </c>
      <c r="G21" s="21">
        <v>0</v>
      </c>
      <c r="H21" s="21">
        <v>1</v>
      </c>
      <c r="I21" s="18">
        <v>1.844</v>
      </c>
      <c r="J21" s="18">
        <v>8.275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-0.188</v>
      </c>
      <c r="Q21" s="22">
        <v>0</v>
      </c>
      <c r="R21" s="22">
        <v>-1</v>
      </c>
      <c r="S21" s="23"/>
      <c r="T21" s="23"/>
      <c r="U21" s="23"/>
      <c r="V21" s="23"/>
      <c r="W21" s="23"/>
    </row>
    <row r="22" ht="16.5" spans="1:23">
      <c r="A22" s="21">
        <v>20</v>
      </c>
      <c r="B22" s="21" t="s">
        <v>84</v>
      </c>
      <c r="C22" s="21">
        <v>1220.303</v>
      </c>
      <c r="D22" s="21">
        <v>1478.685</v>
      </c>
      <c r="E22" s="21">
        <v>0</v>
      </c>
      <c r="F22" s="21">
        <v>0</v>
      </c>
      <c r="G22" s="21">
        <v>0</v>
      </c>
      <c r="H22" s="21">
        <v>1</v>
      </c>
      <c r="I22" s="18">
        <v>7.347</v>
      </c>
      <c r="J22" s="18">
        <v>23.537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0.579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21</v>
      </c>
      <c r="B23" s="21" t="s">
        <v>85</v>
      </c>
      <c r="C23" s="21">
        <v>981.434</v>
      </c>
      <c r="D23" s="21">
        <v>1047.175</v>
      </c>
      <c r="E23" s="21">
        <v>0</v>
      </c>
      <c r="F23" s="21">
        <v>0</v>
      </c>
      <c r="G23" s="21">
        <v>0</v>
      </c>
      <c r="H23" s="21">
        <v>1</v>
      </c>
      <c r="I23" s="18">
        <v>1.137</v>
      </c>
      <c r="J23" s="18">
        <v>7.343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22</v>
      </c>
      <c r="B24" s="21" t="s">
        <v>86</v>
      </c>
      <c r="C24" s="21">
        <v>249.548</v>
      </c>
      <c r="D24" s="21">
        <v>251.511</v>
      </c>
      <c r="E24" s="21">
        <v>0</v>
      </c>
      <c r="F24" s="21">
        <v>0</v>
      </c>
      <c r="G24" s="21">
        <v>0</v>
      </c>
      <c r="H24" s="21">
        <v>1</v>
      </c>
      <c r="I24" s="18">
        <v>0.244</v>
      </c>
      <c r="J24" s="18">
        <v>1.023</v>
      </c>
      <c r="K24" s="22">
        <v>1</v>
      </c>
      <c r="L24" s="22">
        <v>0</v>
      </c>
      <c r="M24" s="22">
        <v>0</v>
      </c>
      <c r="N24" s="22">
        <v>0</v>
      </c>
      <c r="O24" s="22">
        <v>1</v>
      </c>
      <c r="P24" s="22">
        <v>1.159</v>
      </c>
      <c r="Q24" s="22">
        <v>0</v>
      </c>
      <c r="R24" s="22">
        <v>-1</v>
      </c>
      <c r="S24" s="23"/>
      <c r="T24" s="23"/>
      <c r="U24" s="23"/>
      <c r="V24" s="23"/>
      <c r="W24" s="23"/>
    </row>
    <row r="25" ht="16.5" spans="1:23">
      <c r="A25" s="21">
        <v>26</v>
      </c>
      <c r="B25" s="21" t="s">
        <v>87</v>
      </c>
      <c r="C25" s="21">
        <v>3629.853</v>
      </c>
      <c r="D25" s="21">
        <v>4189.424</v>
      </c>
      <c r="E25" s="21">
        <v>0</v>
      </c>
      <c r="F25" s="21">
        <v>0</v>
      </c>
      <c r="G25" s="21">
        <v>0</v>
      </c>
      <c r="H25" s="21">
        <v>1</v>
      </c>
      <c r="I25" s="18">
        <v>8.278</v>
      </c>
      <c r="J25" s="18">
        <v>20.529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-0.413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28</v>
      </c>
      <c r="B26" s="21" t="s">
        <v>88</v>
      </c>
      <c r="C26" s="21">
        <v>3102.194</v>
      </c>
      <c r="D26" s="21">
        <v>3477.101</v>
      </c>
      <c r="E26" s="21">
        <v>0</v>
      </c>
      <c r="F26" s="21">
        <v>0</v>
      </c>
      <c r="G26" s="21">
        <v>0</v>
      </c>
      <c r="H26" s="21">
        <v>1</v>
      </c>
      <c r="I26" s="18">
        <v>7.191</v>
      </c>
      <c r="J26" s="18">
        <v>17.198</v>
      </c>
      <c r="K26" s="22">
        <v>1</v>
      </c>
      <c r="L26" s="22">
        <v>1</v>
      </c>
      <c r="M26" s="22">
        <v>0</v>
      </c>
      <c r="N26" s="22">
        <v>0</v>
      </c>
      <c r="O26" s="22">
        <v>0</v>
      </c>
      <c r="P26" s="22">
        <v>0.746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30</v>
      </c>
      <c r="B27" s="21" t="s">
        <v>89</v>
      </c>
      <c r="C27" s="21">
        <v>2021.718</v>
      </c>
      <c r="D27" s="21">
        <v>2275.843</v>
      </c>
      <c r="E27" s="21">
        <v>0</v>
      </c>
      <c r="F27" s="21">
        <v>0</v>
      </c>
      <c r="G27" s="21">
        <v>0</v>
      </c>
      <c r="H27" s="21">
        <v>1</v>
      </c>
      <c r="I27" s="18">
        <v>7.68</v>
      </c>
      <c r="J27" s="18">
        <v>17.988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-2.448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33</v>
      </c>
      <c r="B28" s="21" t="s">
        <v>90</v>
      </c>
      <c r="C28" s="21">
        <v>2269.817</v>
      </c>
      <c r="D28" s="21">
        <v>2706.758</v>
      </c>
      <c r="E28" s="21">
        <v>0</v>
      </c>
      <c r="F28" s="21">
        <v>0</v>
      </c>
      <c r="G28" s="21">
        <v>0</v>
      </c>
      <c r="H28" s="21">
        <v>1</v>
      </c>
      <c r="I28" s="18">
        <v>11.121</v>
      </c>
      <c r="J28" s="18">
        <v>25.468</v>
      </c>
      <c r="K28" s="22">
        <v>2</v>
      </c>
      <c r="L28" s="22">
        <v>0</v>
      </c>
      <c r="M28" s="22">
        <v>0</v>
      </c>
      <c r="N28" s="22">
        <v>0</v>
      </c>
      <c r="O28" s="22">
        <v>0</v>
      </c>
      <c r="P28" s="22">
        <v>4.229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35</v>
      </c>
      <c r="B29" s="21" t="s">
        <v>91</v>
      </c>
      <c r="C29" s="21">
        <v>2601.091</v>
      </c>
      <c r="D29" s="21">
        <v>2912.487</v>
      </c>
      <c r="E29" s="21">
        <v>0</v>
      </c>
      <c r="F29" s="21">
        <v>0</v>
      </c>
      <c r="G29" s="21">
        <v>0</v>
      </c>
      <c r="H29" s="21">
        <v>1</v>
      </c>
      <c r="I29" s="18">
        <v>5.261</v>
      </c>
      <c r="J29" s="18">
        <v>15.391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-1.846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37</v>
      </c>
      <c r="B30" s="21" t="s">
        <v>92</v>
      </c>
      <c r="C30" s="21">
        <v>5809.149</v>
      </c>
      <c r="D30" s="21">
        <v>6942.916</v>
      </c>
      <c r="E30" s="21">
        <v>0</v>
      </c>
      <c r="F30" s="21">
        <v>0</v>
      </c>
      <c r="G30" s="21">
        <v>0</v>
      </c>
      <c r="H30" s="21">
        <v>1</v>
      </c>
      <c r="I30" s="18">
        <v>6.487</v>
      </c>
      <c r="J30" s="18">
        <v>21.758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2.071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39</v>
      </c>
      <c r="B31" s="21" t="s">
        <v>93</v>
      </c>
      <c r="C31" s="21">
        <v>3565.153</v>
      </c>
      <c r="D31" s="21">
        <v>4411.529</v>
      </c>
      <c r="E31" s="21">
        <v>0</v>
      </c>
      <c r="F31" s="21">
        <v>0</v>
      </c>
      <c r="G31" s="21">
        <v>0</v>
      </c>
      <c r="H31" s="21">
        <v>1</v>
      </c>
      <c r="I31" s="18">
        <v>10.505</v>
      </c>
      <c r="J31" s="18">
        <v>27.675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-0.233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40</v>
      </c>
      <c r="B32" s="21" t="s">
        <v>94</v>
      </c>
      <c r="C32" s="21">
        <v>3543.299</v>
      </c>
      <c r="D32" s="21">
        <v>3807.862</v>
      </c>
      <c r="E32" s="21">
        <v>0</v>
      </c>
      <c r="F32" s="21">
        <v>0</v>
      </c>
      <c r="G32" s="21">
        <v>0</v>
      </c>
      <c r="H32" s="21">
        <v>1</v>
      </c>
      <c r="I32" s="18">
        <v>2.453</v>
      </c>
      <c r="J32" s="18">
        <v>9.231</v>
      </c>
      <c r="K32" s="22">
        <v>4</v>
      </c>
      <c r="L32" s="22">
        <v>2</v>
      </c>
      <c r="M32" s="22">
        <v>0</v>
      </c>
      <c r="N32" s="22">
        <v>0</v>
      </c>
      <c r="O32" s="22">
        <v>0</v>
      </c>
      <c r="P32" s="22">
        <v>0.117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43</v>
      </c>
      <c r="B33" s="21" t="s">
        <v>95</v>
      </c>
      <c r="C33" s="21">
        <v>2116.171</v>
      </c>
      <c r="D33" s="21">
        <v>2363.598</v>
      </c>
      <c r="E33" s="21">
        <v>0</v>
      </c>
      <c r="F33" s="21">
        <v>0</v>
      </c>
      <c r="G33" s="21">
        <v>0</v>
      </c>
      <c r="H33" s="21">
        <v>1</v>
      </c>
      <c r="I33" s="18">
        <v>6.324</v>
      </c>
      <c r="J33" s="18">
        <v>16.13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-0.361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44</v>
      </c>
      <c r="B34" s="21" t="s">
        <v>96</v>
      </c>
      <c r="C34" s="21">
        <v>3860.083</v>
      </c>
      <c r="D34" s="21">
        <v>4315.631</v>
      </c>
      <c r="E34" s="21">
        <v>0</v>
      </c>
      <c r="F34" s="21">
        <v>0</v>
      </c>
      <c r="G34" s="21">
        <v>0</v>
      </c>
      <c r="H34" s="21">
        <v>1</v>
      </c>
      <c r="I34" s="18">
        <v>3.34</v>
      </c>
      <c r="J34" s="18">
        <v>13.544</v>
      </c>
      <c r="K34" s="22">
        <v>4</v>
      </c>
      <c r="L34" s="22">
        <v>1</v>
      </c>
      <c r="M34" s="22">
        <v>0</v>
      </c>
      <c r="N34" s="22">
        <v>1</v>
      </c>
      <c r="O34" s="22">
        <v>0</v>
      </c>
      <c r="P34" s="22">
        <v>-1.124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45</v>
      </c>
      <c r="B35" s="21" t="s">
        <v>97</v>
      </c>
      <c r="C35" s="21">
        <v>4483.746</v>
      </c>
      <c r="D35" s="21">
        <v>5134.179</v>
      </c>
      <c r="E35" s="21">
        <v>0</v>
      </c>
      <c r="F35" s="21">
        <v>0</v>
      </c>
      <c r="G35" s="21">
        <v>0</v>
      </c>
      <c r="H35" s="21">
        <v>1</v>
      </c>
      <c r="I35" s="18">
        <v>5.638</v>
      </c>
      <c r="J35" s="18">
        <v>17.592</v>
      </c>
      <c r="K35" s="22">
        <v>4</v>
      </c>
      <c r="L35" s="22">
        <v>0</v>
      </c>
      <c r="M35" s="22">
        <v>0</v>
      </c>
      <c r="N35" s="22">
        <v>1</v>
      </c>
      <c r="O35" s="22">
        <v>0</v>
      </c>
      <c r="P35" s="22">
        <v>1.781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46</v>
      </c>
      <c r="B36" s="21" t="s">
        <v>98</v>
      </c>
      <c r="C36" s="21">
        <v>4178.727</v>
      </c>
      <c r="D36" s="21">
        <v>4713.828</v>
      </c>
      <c r="E36" s="21">
        <v>0</v>
      </c>
      <c r="F36" s="21">
        <v>0</v>
      </c>
      <c r="G36" s="21">
        <v>0</v>
      </c>
      <c r="H36" s="21">
        <v>1</v>
      </c>
      <c r="I36" s="18">
        <v>4.475</v>
      </c>
      <c r="J36" s="18">
        <v>15.318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-16.44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47</v>
      </c>
      <c r="B37" s="21" t="s">
        <v>99</v>
      </c>
      <c r="C37" s="21">
        <v>3317.451</v>
      </c>
      <c r="D37" s="21">
        <v>3662.08</v>
      </c>
      <c r="E37" s="21">
        <v>0</v>
      </c>
      <c r="F37" s="21">
        <v>0</v>
      </c>
      <c r="G37" s="21">
        <v>0</v>
      </c>
      <c r="H37" s="21">
        <v>1</v>
      </c>
      <c r="I37" s="18">
        <v>3.761</v>
      </c>
      <c r="J37" s="18">
        <v>12.818</v>
      </c>
      <c r="K37" s="22">
        <v>2</v>
      </c>
      <c r="L37" s="22">
        <v>0</v>
      </c>
      <c r="M37" s="22">
        <v>0</v>
      </c>
      <c r="N37" s="22">
        <v>0</v>
      </c>
      <c r="O37" s="22">
        <v>0</v>
      </c>
      <c r="P37" s="22">
        <v>6.282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49</v>
      </c>
      <c r="B38" s="21" t="s">
        <v>100</v>
      </c>
      <c r="C38" s="21">
        <v>1520.215</v>
      </c>
      <c r="D38" s="21">
        <v>1758.723</v>
      </c>
      <c r="E38" s="21">
        <v>0</v>
      </c>
      <c r="F38" s="21">
        <v>0</v>
      </c>
      <c r="G38" s="21">
        <v>0</v>
      </c>
      <c r="H38" s="21">
        <v>1</v>
      </c>
      <c r="I38" s="18">
        <v>10.127</v>
      </c>
      <c r="J38" s="18">
        <v>22.315</v>
      </c>
      <c r="K38" s="22">
        <v>3</v>
      </c>
      <c r="L38" s="22">
        <v>0</v>
      </c>
      <c r="M38" s="22">
        <v>0</v>
      </c>
      <c r="N38" s="22">
        <v>0</v>
      </c>
      <c r="O38" s="22">
        <v>0</v>
      </c>
      <c r="P38" s="22">
        <v>-7.515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50</v>
      </c>
      <c r="B39" s="21" t="s">
        <v>101</v>
      </c>
      <c r="C39" s="21">
        <v>2036.735</v>
      </c>
      <c r="D39" s="21">
        <v>2229.274</v>
      </c>
      <c r="E39" s="21">
        <v>0</v>
      </c>
      <c r="F39" s="21">
        <v>0</v>
      </c>
      <c r="G39" s="21">
        <v>0</v>
      </c>
      <c r="H39" s="21">
        <v>1</v>
      </c>
      <c r="I39" s="18">
        <v>3.501</v>
      </c>
      <c r="J39" s="18">
        <v>11.836</v>
      </c>
      <c r="K39" s="22">
        <v>3</v>
      </c>
      <c r="L39" s="22">
        <v>1</v>
      </c>
      <c r="M39" s="22">
        <v>0</v>
      </c>
      <c r="N39" s="22">
        <v>0</v>
      </c>
      <c r="O39" s="22">
        <v>0</v>
      </c>
      <c r="P39" s="22">
        <v>5.931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51</v>
      </c>
      <c r="B40" s="21" t="s">
        <v>102</v>
      </c>
      <c r="C40" s="21">
        <v>7908.561</v>
      </c>
      <c r="D40" s="21">
        <v>8708.956</v>
      </c>
      <c r="E40" s="21">
        <v>0</v>
      </c>
      <c r="F40" s="21">
        <v>0</v>
      </c>
      <c r="G40" s="21">
        <v>0</v>
      </c>
      <c r="H40" s="21">
        <v>1</v>
      </c>
      <c r="I40" s="18">
        <v>3.24</v>
      </c>
      <c r="J40" s="18">
        <v>12.132</v>
      </c>
      <c r="K40" s="22">
        <v>4</v>
      </c>
      <c r="L40" s="22">
        <v>0</v>
      </c>
      <c r="M40" s="22">
        <v>0</v>
      </c>
      <c r="N40" s="22">
        <v>1</v>
      </c>
      <c r="O40" s="22">
        <v>0</v>
      </c>
      <c r="P40" s="22">
        <v>1.268</v>
      </c>
      <c r="Q40" s="22">
        <v>1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54</v>
      </c>
      <c r="B41" s="21" t="s">
        <v>103</v>
      </c>
      <c r="C41" s="21">
        <v>1353.145</v>
      </c>
      <c r="D41" s="21">
        <v>1505.421</v>
      </c>
      <c r="E41" s="21">
        <v>0</v>
      </c>
      <c r="F41" s="21">
        <v>0</v>
      </c>
      <c r="G41" s="21">
        <v>0</v>
      </c>
      <c r="H41" s="21">
        <v>1</v>
      </c>
      <c r="I41" s="18">
        <v>0.787</v>
      </c>
      <c r="J41" s="18">
        <v>10.823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0.796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55</v>
      </c>
      <c r="B42" s="21" t="s">
        <v>104</v>
      </c>
      <c r="C42" s="21">
        <v>1364.694</v>
      </c>
      <c r="D42" s="21">
        <v>1507.921</v>
      </c>
      <c r="E42" s="21">
        <v>0</v>
      </c>
      <c r="F42" s="21">
        <v>0</v>
      </c>
      <c r="G42" s="21">
        <v>0</v>
      </c>
      <c r="H42" s="21">
        <v>1</v>
      </c>
      <c r="I42" s="18">
        <v>1.931</v>
      </c>
      <c r="J42" s="18">
        <v>11.246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-2.484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56</v>
      </c>
      <c r="B43" s="21" t="s">
        <v>105</v>
      </c>
      <c r="C43" s="21">
        <v>1108.356</v>
      </c>
      <c r="D43" s="21">
        <v>1188.984</v>
      </c>
      <c r="E43" s="21">
        <v>0</v>
      </c>
      <c r="F43" s="21">
        <v>0</v>
      </c>
      <c r="G43" s="21">
        <v>0</v>
      </c>
      <c r="H43" s="21">
        <v>1</v>
      </c>
      <c r="I43" s="18">
        <v>0.394</v>
      </c>
      <c r="J43" s="18">
        <v>7.149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-0.275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57</v>
      </c>
      <c r="B44" s="21" t="s">
        <v>106</v>
      </c>
      <c r="C44" s="21">
        <v>3171.338</v>
      </c>
      <c r="D44" s="21">
        <v>3500.519</v>
      </c>
      <c r="E44" s="21">
        <v>0</v>
      </c>
      <c r="F44" s="21">
        <v>0</v>
      </c>
      <c r="G44" s="21">
        <v>0</v>
      </c>
      <c r="H44" s="21">
        <v>1</v>
      </c>
      <c r="I44" s="18">
        <v>6.524</v>
      </c>
      <c r="J44" s="18">
        <v>15.314</v>
      </c>
      <c r="K44" s="22">
        <v>3</v>
      </c>
      <c r="L44" s="22">
        <v>0</v>
      </c>
      <c r="M44" s="22">
        <v>0</v>
      </c>
      <c r="N44" s="22">
        <v>0</v>
      </c>
      <c r="O44" s="22">
        <v>0</v>
      </c>
      <c r="P44" s="22">
        <v>1.005</v>
      </c>
      <c r="Q44" s="22">
        <v>0</v>
      </c>
      <c r="R44" s="22">
        <v>-1</v>
      </c>
      <c r="S44" s="23"/>
      <c r="T44" s="23"/>
      <c r="U44" s="23"/>
      <c r="V44" s="23"/>
      <c r="W44" s="23"/>
    </row>
    <row r="45" ht="16.5" spans="1:23">
      <c r="A45" s="21">
        <v>59</v>
      </c>
      <c r="B45" s="21" t="s">
        <v>107</v>
      </c>
      <c r="C45" s="21">
        <v>2635.38</v>
      </c>
      <c r="D45" s="21">
        <v>2969.566</v>
      </c>
      <c r="E45" s="21">
        <v>0</v>
      </c>
      <c r="F45" s="21">
        <v>0</v>
      </c>
      <c r="G45" s="21">
        <v>0</v>
      </c>
      <c r="H45" s="21">
        <v>1</v>
      </c>
      <c r="I45" s="18">
        <v>7.486</v>
      </c>
      <c r="J45" s="18">
        <v>17.897</v>
      </c>
      <c r="K45" s="22">
        <v>4</v>
      </c>
      <c r="L45" s="22">
        <v>0</v>
      </c>
      <c r="M45" s="22">
        <v>0</v>
      </c>
      <c r="N45" s="22">
        <v>0</v>
      </c>
      <c r="O45" s="22">
        <v>0</v>
      </c>
      <c r="P45" s="22">
        <v>0.26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62</v>
      </c>
      <c r="B46" s="21" t="s">
        <v>108</v>
      </c>
      <c r="C46" s="21">
        <v>1841.418</v>
      </c>
      <c r="D46" s="21">
        <v>2051.393</v>
      </c>
      <c r="E46" s="21">
        <v>0</v>
      </c>
      <c r="F46" s="21">
        <v>0</v>
      </c>
      <c r="G46" s="21">
        <v>0</v>
      </c>
      <c r="H46" s="21">
        <v>1</v>
      </c>
      <c r="I46" s="18">
        <v>0.872</v>
      </c>
      <c r="J46" s="18">
        <v>11.019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0.21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64</v>
      </c>
      <c r="B47" s="21" t="s">
        <v>109</v>
      </c>
      <c r="C47" s="21">
        <v>2995.23</v>
      </c>
      <c r="D47" s="21">
        <v>3350.87</v>
      </c>
      <c r="E47" s="21">
        <v>0</v>
      </c>
      <c r="F47" s="21">
        <v>0</v>
      </c>
      <c r="G47" s="21">
        <v>0</v>
      </c>
      <c r="H47" s="21">
        <v>1</v>
      </c>
      <c r="I47" s="18">
        <v>5.762</v>
      </c>
      <c r="J47" s="18">
        <v>15.764</v>
      </c>
      <c r="K47" s="22">
        <v>3</v>
      </c>
      <c r="L47" s="22">
        <v>0</v>
      </c>
      <c r="M47" s="22">
        <v>0</v>
      </c>
      <c r="N47" s="22">
        <v>0</v>
      </c>
      <c r="O47" s="22">
        <v>0</v>
      </c>
      <c r="P47" s="22">
        <v>0.87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65</v>
      </c>
      <c r="B48" s="21" t="s">
        <v>110</v>
      </c>
      <c r="C48" s="21">
        <v>3097.416</v>
      </c>
      <c r="D48" s="21">
        <v>3428.554</v>
      </c>
      <c r="E48" s="21">
        <v>0</v>
      </c>
      <c r="F48" s="21">
        <v>0</v>
      </c>
      <c r="G48" s="21">
        <v>0</v>
      </c>
      <c r="H48" s="21">
        <v>1</v>
      </c>
      <c r="I48" s="18">
        <v>2.872</v>
      </c>
      <c r="J48" s="18">
        <v>12.253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-3.561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66</v>
      </c>
      <c r="B49" s="21" t="s">
        <v>111</v>
      </c>
      <c r="C49" s="21">
        <v>2494.501</v>
      </c>
      <c r="D49" s="21">
        <v>2900.357</v>
      </c>
      <c r="E49" s="21">
        <v>0</v>
      </c>
      <c r="F49" s="21">
        <v>0</v>
      </c>
      <c r="G49" s="21">
        <v>0</v>
      </c>
      <c r="H49" s="21">
        <v>1</v>
      </c>
      <c r="I49" s="18">
        <v>6.717</v>
      </c>
      <c r="J49" s="18">
        <v>19.77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-0.483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67</v>
      </c>
      <c r="B50" s="21" t="s">
        <v>112</v>
      </c>
      <c r="C50" s="21">
        <v>6494.493</v>
      </c>
      <c r="D50" s="21">
        <v>7622.121</v>
      </c>
      <c r="E50" s="21">
        <v>0</v>
      </c>
      <c r="F50" s="21">
        <v>0</v>
      </c>
      <c r="G50" s="21">
        <v>0</v>
      </c>
      <c r="H50" s="21">
        <v>1</v>
      </c>
      <c r="I50" s="18">
        <v>6.612</v>
      </c>
      <c r="J50" s="18">
        <v>20.428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-1.724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68</v>
      </c>
      <c r="B51" s="21" t="s">
        <v>113</v>
      </c>
      <c r="C51" s="21">
        <v>2713.757</v>
      </c>
      <c r="D51" s="21">
        <v>3146.849</v>
      </c>
      <c r="E51" s="21">
        <v>0</v>
      </c>
      <c r="F51" s="21">
        <v>0</v>
      </c>
      <c r="G51" s="21">
        <v>0</v>
      </c>
      <c r="H51" s="21">
        <v>1</v>
      </c>
      <c r="I51" s="18">
        <v>7.851</v>
      </c>
      <c r="J51" s="18">
        <v>20.533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1.723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69</v>
      </c>
      <c r="B52" s="21" t="s">
        <v>114</v>
      </c>
      <c r="C52" s="21">
        <v>4557.688</v>
      </c>
      <c r="D52" s="21">
        <v>5069.28</v>
      </c>
      <c r="E52" s="21">
        <v>0</v>
      </c>
      <c r="F52" s="21">
        <v>0</v>
      </c>
      <c r="G52" s="21">
        <v>0</v>
      </c>
      <c r="H52" s="21">
        <v>1</v>
      </c>
      <c r="I52" s="18">
        <v>5.812</v>
      </c>
      <c r="J52" s="18">
        <v>15.317</v>
      </c>
      <c r="K52" s="22">
        <v>3</v>
      </c>
      <c r="L52" s="22">
        <v>0</v>
      </c>
      <c r="M52" s="22">
        <v>0</v>
      </c>
      <c r="N52" s="22">
        <v>0</v>
      </c>
      <c r="O52" s="22">
        <v>0</v>
      </c>
      <c r="P52" s="22">
        <v>5.386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71</v>
      </c>
      <c r="B53" s="21" t="s">
        <v>115</v>
      </c>
      <c r="C53" s="21">
        <v>3054.134</v>
      </c>
      <c r="D53" s="21">
        <v>3677.112</v>
      </c>
      <c r="E53" s="21">
        <v>0</v>
      </c>
      <c r="F53" s="21">
        <v>0</v>
      </c>
      <c r="G53" s="21">
        <v>0</v>
      </c>
      <c r="H53" s="21">
        <v>1</v>
      </c>
      <c r="I53" s="18">
        <v>10.832</v>
      </c>
      <c r="J53" s="18">
        <v>25.939</v>
      </c>
      <c r="K53" s="22">
        <v>3</v>
      </c>
      <c r="L53" s="22">
        <v>0</v>
      </c>
      <c r="M53" s="22">
        <v>0</v>
      </c>
      <c r="N53" s="22">
        <v>0</v>
      </c>
      <c r="O53" s="22">
        <v>0</v>
      </c>
      <c r="P53" s="22">
        <v>0.695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72</v>
      </c>
      <c r="B54" s="21" t="s">
        <v>116</v>
      </c>
      <c r="C54" s="21">
        <v>2594.503</v>
      </c>
      <c r="D54" s="21">
        <v>2864.808</v>
      </c>
      <c r="E54" s="21">
        <v>0</v>
      </c>
      <c r="F54" s="21">
        <v>0</v>
      </c>
      <c r="G54" s="21">
        <v>0</v>
      </c>
      <c r="H54" s="21">
        <v>1</v>
      </c>
      <c r="I54" s="18">
        <v>1.043</v>
      </c>
      <c r="J54" s="18">
        <v>10.38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1.303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73</v>
      </c>
      <c r="B55" s="21" t="s">
        <v>117</v>
      </c>
      <c r="C55" s="21">
        <v>2952.892</v>
      </c>
      <c r="D55" s="21">
        <v>3307.274</v>
      </c>
      <c r="E55" s="21">
        <v>0</v>
      </c>
      <c r="F55" s="21">
        <v>0</v>
      </c>
      <c r="G55" s="21">
        <v>0</v>
      </c>
      <c r="H55" s="21">
        <v>1</v>
      </c>
      <c r="I55" s="18">
        <v>5.207</v>
      </c>
      <c r="J55" s="18">
        <v>15.365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0.845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74</v>
      </c>
      <c r="B56" s="21" t="s">
        <v>118</v>
      </c>
      <c r="C56" s="21">
        <v>6713.313</v>
      </c>
      <c r="D56" s="21">
        <v>7437.68</v>
      </c>
      <c r="E56" s="21">
        <v>0</v>
      </c>
      <c r="F56" s="21">
        <v>0</v>
      </c>
      <c r="G56" s="21">
        <v>0</v>
      </c>
      <c r="H56" s="21">
        <v>1</v>
      </c>
      <c r="I56" s="18">
        <v>1.33</v>
      </c>
      <c r="J56" s="18">
        <v>10.939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-0.074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75</v>
      </c>
      <c r="B57" s="21" t="s">
        <v>119</v>
      </c>
      <c r="C57" s="21">
        <v>6718.111</v>
      </c>
      <c r="D57" s="21">
        <v>7784.909</v>
      </c>
      <c r="E57" s="21">
        <v>0</v>
      </c>
      <c r="F57" s="21">
        <v>0</v>
      </c>
      <c r="G57" s="21">
        <v>0</v>
      </c>
      <c r="H57" s="21">
        <v>1</v>
      </c>
      <c r="I57" s="18">
        <v>2.094</v>
      </c>
      <c r="J57" s="18">
        <v>15.51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3.913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77</v>
      </c>
      <c r="B58" s="21" t="s">
        <v>120</v>
      </c>
      <c r="C58" s="21">
        <v>4094.825</v>
      </c>
      <c r="D58" s="21">
        <v>4964.83</v>
      </c>
      <c r="E58" s="21">
        <v>0</v>
      </c>
      <c r="F58" s="21">
        <v>0</v>
      </c>
      <c r="G58" s="21">
        <v>0</v>
      </c>
      <c r="H58" s="21">
        <v>1</v>
      </c>
      <c r="I58" s="18">
        <v>6.83</v>
      </c>
      <c r="J58" s="18">
        <v>23.156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-1.276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79</v>
      </c>
      <c r="B59" s="21" t="s">
        <v>121</v>
      </c>
      <c r="C59" s="21">
        <v>2335.448</v>
      </c>
      <c r="D59" s="21">
        <v>2475.359</v>
      </c>
      <c r="E59" s="21">
        <v>0</v>
      </c>
      <c r="F59" s="21">
        <v>0</v>
      </c>
      <c r="G59" s="21">
        <v>0</v>
      </c>
      <c r="H59" s="21">
        <v>1</v>
      </c>
      <c r="I59" s="18">
        <v>2.503</v>
      </c>
      <c r="J59" s="18">
        <v>8.013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2.03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90</v>
      </c>
      <c r="B60" s="21" t="s">
        <v>122</v>
      </c>
      <c r="C60" s="21">
        <v>1190.275</v>
      </c>
      <c r="D60" s="21">
        <v>1332.662</v>
      </c>
      <c r="E60" s="21">
        <v>0</v>
      </c>
      <c r="F60" s="21">
        <v>0</v>
      </c>
      <c r="G60" s="21">
        <v>0</v>
      </c>
      <c r="H60" s="21">
        <v>1</v>
      </c>
      <c r="I60" s="18">
        <v>4.161</v>
      </c>
      <c r="J60" s="18">
        <v>14.401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0.02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91</v>
      </c>
      <c r="B61" s="21" t="s">
        <v>123</v>
      </c>
      <c r="C61" s="21">
        <v>11260.494</v>
      </c>
      <c r="D61" s="21">
        <v>13360.111</v>
      </c>
      <c r="E61" s="21">
        <v>0</v>
      </c>
      <c r="F61" s="21">
        <v>0</v>
      </c>
      <c r="G61" s="21">
        <v>0</v>
      </c>
      <c r="H61" s="21">
        <v>1</v>
      </c>
      <c r="I61" s="18">
        <v>5.306</v>
      </c>
      <c r="J61" s="18">
        <v>20.188</v>
      </c>
      <c r="K61" s="22">
        <v>3</v>
      </c>
      <c r="L61" s="22">
        <v>1</v>
      </c>
      <c r="M61" s="22">
        <v>0</v>
      </c>
      <c r="N61" s="22">
        <v>0</v>
      </c>
      <c r="O61" s="22">
        <v>0</v>
      </c>
      <c r="P61" s="22">
        <v>1.027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92</v>
      </c>
      <c r="B62" s="21" t="s">
        <v>124</v>
      </c>
      <c r="C62" s="21">
        <v>3314.162</v>
      </c>
      <c r="D62" s="21">
        <v>3804.627</v>
      </c>
      <c r="E62" s="21">
        <v>0</v>
      </c>
      <c r="F62" s="21">
        <v>0</v>
      </c>
      <c r="G62" s="21">
        <v>0</v>
      </c>
      <c r="H62" s="21">
        <v>1</v>
      </c>
      <c r="I62" s="18">
        <v>8.134</v>
      </c>
      <c r="J62" s="18">
        <v>19.977</v>
      </c>
      <c r="K62" s="22">
        <v>3</v>
      </c>
      <c r="L62" s="22">
        <v>0</v>
      </c>
      <c r="M62" s="22">
        <v>0</v>
      </c>
      <c r="N62" s="22">
        <v>0</v>
      </c>
      <c r="O62" s="22">
        <v>0</v>
      </c>
      <c r="P62" s="22">
        <v>2.692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93</v>
      </c>
      <c r="B63" s="21" t="s">
        <v>125</v>
      </c>
      <c r="C63" s="21">
        <v>10772.043</v>
      </c>
      <c r="D63" s="21">
        <v>11647.805</v>
      </c>
      <c r="E63" s="21">
        <v>0</v>
      </c>
      <c r="F63" s="21">
        <v>0</v>
      </c>
      <c r="G63" s="21">
        <v>0</v>
      </c>
      <c r="H63" s="21">
        <v>1</v>
      </c>
      <c r="I63" s="18">
        <v>3.088</v>
      </c>
      <c r="J63" s="18">
        <v>10.375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-2.122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94</v>
      </c>
      <c r="B64" s="21" t="s">
        <v>126</v>
      </c>
      <c r="C64" s="21">
        <v>2985.553</v>
      </c>
      <c r="D64" s="21">
        <v>3448.636</v>
      </c>
      <c r="E64" s="21">
        <v>0</v>
      </c>
      <c r="F64" s="21">
        <v>0</v>
      </c>
      <c r="G64" s="21">
        <v>0</v>
      </c>
      <c r="H64" s="21">
        <v>1</v>
      </c>
      <c r="I64" s="18">
        <v>8.476</v>
      </c>
      <c r="J64" s="18">
        <v>20.766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0.623</v>
      </c>
      <c r="Q64" s="22">
        <v>0</v>
      </c>
      <c r="R64" s="22">
        <v>-1</v>
      </c>
      <c r="S64" s="23"/>
      <c r="T64" s="23"/>
      <c r="U64" s="23"/>
      <c r="V64" s="23"/>
      <c r="W64" s="23"/>
    </row>
    <row r="65" ht="16.5" spans="1:23">
      <c r="A65" s="21">
        <v>95</v>
      </c>
      <c r="B65" s="21" t="s">
        <v>127</v>
      </c>
      <c r="C65" s="21">
        <v>2790.153</v>
      </c>
      <c r="D65" s="21">
        <v>3243.344</v>
      </c>
      <c r="E65" s="21">
        <v>0</v>
      </c>
      <c r="F65" s="21">
        <v>0</v>
      </c>
      <c r="G65" s="21">
        <v>0</v>
      </c>
      <c r="H65" s="21">
        <v>1</v>
      </c>
      <c r="I65" s="18">
        <v>7.91</v>
      </c>
      <c r="J65" s="18">
        <v>20.778</v>
      </c>
      <c r="K65" s="22">
        <v>4</v>
      </c>
      <c r="L65" s="22">
        <v>1</v>
      </c>
      <c r="M65" s="22">
        <v>0</v>
      </c>
      <c r="N65" s="22">
        <v>0</v>
      </c>
      <c r="O65" s="22">
        <v>0</v>
      </c>
      <c r="P65" s="22">
        <v>-0.236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96</v>
      </c>
      <c r="B66" s="21" t="s">
        <v>128</v>
      </c>
      <c r="C66" s="21">
        <v>4061.743</v>
      </c>
      <c r="D66" s="21">
        <v>4437.88</v>
      </c>
      <c r="E66" s="21">
        <v>0</v>
      </c>
      <c r="F66" s="21">
        <v>0</v>
      </c>
      <c r="G66" s="21">
        <v>0</v>
      </c>
      <c r="H66" s="21">
        <v>1</v>
      </c>
      <c r="I66" s="18">
        <v>3.272</v>
      </c>
      <c r="J66" s="18">
        <v>11.47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-6.111</v>
      </c>
      <c r="Q66" s="22">
        <v>0</v>
      </c>
      <c r="R66" s="22">
        <v>-1</v>
      </c>
      <c r="S66" s="23"/>
      <c r="T66" s="23"/>
      <c r="U66" s="23"/>
      <c r="V66" s="23"/>
      <c r="W66" s="23"/>
    </row>
    <row r="67" ht="16.5" spans="1:23">
      <c r="A67" s="21">
        <v>97</v>
      </c>
      <c r="B67" s="21" t="s">
        <v>129</v>
      </c>
      <c r="C67" s="21">
        <v>7931.796</v>
      </c>
      <c r="D67" s="21">
        <v>9347.97</v>
      </c>
      <c r="E67" s="21">
        <v>0</v>
      </c>
      <c r="F67" s="21">
        <v>0</v>
      </c>
      <c r="G67" s="21">
        <v>0</v>
      </c>
      <c r="H67" s="21">
        <v>1</v>
      </c>
      <c r="I67" s="18">
        <v>9.447</v>
      </c>
      <c r="J67" s="18">
        <v>23.165</v>
      </c>
      <c r="K67" s="22">
        <v>4</v>
      </c>
      <c r="L67" s="22">
        <v>1</v>
      </c>
      <c r="M67" s="22">
        <v>0</v>
      </c>
      <c r="N67" s="22">
        <v>0</v>
      </c>
      <c r="O67" s="22">
        <v>0</v>
      </c>
      <c r="P67" s="22">
        <v>-0.088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99</v>
      </c>
      <c r="B68" s="21" t="s">
        <v>130</v>
      </c>
      <c r="C68" s="21">
        <v>7515.833</v>
      </c>
      <c r="D68" s="21">
        <v>8405.587</v>
      </c>
      <c r="E68" s="21">
        <v>0</v>
      </c>
      <c r="F68" s="21">
        <v>0</v>
      </c>
      <c r="G68" s="21">
        <v>0</v>
      </c>
      <c r="H68" s="21">
        <v>1</v>
      </c>
      <c r="I68" s="18">
        <v>4.858</v>
      </c>
      <c r="J68" s="18">
        <v>14.929</v>
      </c>
      <c r="K68" s="22">
        <v>4</v>
      </c>
      <c r="L68" s="22">
        <v>0</v>
      </c>
      <c r="M68" s="22">
        <v>0</v>
      </c>
      <c r="N68" s="22">
        <v>1</v>
      </c>
      <c r="O68" s="22">
        <v>0</v>
      </c>
      <c r="P68" s="22">
        <v>-5.937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100</v>
      </c>
      <c r="B69" s="21" t="s">
        <v>131</v>
      </c>
      <c r="C69" s="21">
        <v>5550.128</v>
      </c>
      <c r="D69" s="21">
        <v>6080.289</v>
      </c>
      <c r="E69" s="21">
        <v>0</v>
      </c>
      <c r="F69" s="21">
        <v>0</v>
      </c>
      <c r="G69" s="21">
        <v>0</v>
      </c>
      <c r="H69" s="21">
        <v>1</v>
      </c>
      <c r="I69" s="18">
        <v>0.166</v>
      </c>
      <c r="J69" s="18">
        <v>8.871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1.593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101</v>
      </c>
      <c r="B70" s="21" t="s">
        <v>132</v>
      </c>
      <c r="C70" s="21">
        <v>247.52</v>
      </c>
      <c r="D70" s="21">
        <v>249.289</v>
      </c>
      <c r="E70" s="21">
        <v>0</v>
      </c>
      <c r="F70" s="21">
        <v>0</v>
      </c>
      <c r="G70" s="21">
        <v>0</v>
      </c>
      <c r="H70" s="21">
        <v>1</v>
      </c>
      <c r="I70" s="18">
        <v>0.211</v>
      </c>
      <c r="J70" s="18">
        <v>0.919</v>
      </c>
      <c r="K70" s="22">
        <v>4</v>
      </c>
      <c r="L70" s="22">
        <v>2</v>
      </c>
      <c r="M70" s="22">
        <v>0</v>
      </c>
      <c r="N70" s="22">
        <v>0</v>
      </c>
      <c r="O70" s="22">
        <v>0</v>
      </c>
      <c r="P70" s="22">
        <v>-1.099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102</v>
      </c>
      <c r="B71" s="21" t="s">
        <v>133</v>
      </c>
      <c r="C71" s="21">
        <v>5350.759</v>
      </c>
      <c r="D71" s="21">
        <v>6120.804</v>
      </c>
      <c r="E71" s="21">
        <v>0</v>
      </c>
      <c r="F71" s="21">
        <v>0</v>
      </c>
      <c r="G71" s="21">
        <v>0</v>
      </c>
      <c r="H71" s="21">
        <v>1</v>
      </c>
      <c r="I71" s="18">
        <v>8.264</v>
      </c>
      <c r="J71" s="18">
        <v>19.806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-0.993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103</v>
      </c>
      <c r="B72" s="21" t="s">
        <v>134</v>
      </c>
      <c r="C72" s="21">
        <v>7610.703</v>
      </c>
      <c r="D72" s="21">
        <v>8500.094</v>
      </c>
      <c r="E72" s="21">
        <v>0</v>
      </c>
      <c r="F72" s="21">
        <v>0</v>
      </c>
      <c r="G72" s="21">
        <v>0</v>
      </c>
      <c r="H72" s="21">
        <v>1</v>
      </c>
      <c r="I72" s="18">
        <v>5.268</v>
      </c>
      <c r="J72" s="18">
        <v>15.18</v>
      </c>
      <c r="K72" s="22">
        <v>4</v>
      </c>
      <c r="L72" s="22">
        <v>1</v>
      </c>
      <c r="M72" s="22">
        <v>0</v>
      </c>
      <c r="N72" s="22">
        <v>1</v>
      </c>
      <c r="O72" s="22">
        <v>0</v>
      </c>
      <c r="P72" s="22">
        <v>1.661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105</v>
      </c>
      <c r="B73" s="21" t="s">
        <v>135</v>
      </c>
      <c r="C73" s="21">
        <v>3800.384</v>
      </c>
      <c r="D73" s="21">
        <v>4467.655</v>
      </c>
      <c r="E73" s="21">
        <v>0</v>
      </c>
      <c r="F73" s="21">
        <v>0</v>
      </c>
      <c r="G73" s="21">
        <v>0</v>
      </c>
      <c r="H73" s="21">
        <v>1</v>
      </c>
      <c r="I73" s="18">
        <v>8.476</v>
      </c>
      <c r="J73" s="18">
        <v>22.146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-2.007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106</v>
      </c>
      <c r="B74" s="21" t="s">
        <v>136</v>
      </c>
      <c r="C74" s="21">
        <v>4455.461</v>
      </c>
      <c r="D74" s="21">
        <v>5067.244</v>
      </c>
      <c r="E74" s="21">
        <v>0</v>
      </c>
      <c r="F74" s="21">
        <v>0</v>
      </c>
      <c r="G74" s="21">
        <v>0</v>
      </c>
      <c r="H74" s="21">
        <v>1</v>
      </c>
      <c r="I74" s="18">
        <v>6.53</v>
      </c>
      <c r="J74" s="18">
        <v>17.815</v>
      </c>
      <c r="K74" s="22">
        <v>4</v>
      </c>
      <c r="L74" s="22">
        <v>0</v>
      </c>
      <c r="M74" s="22">
        <v>0</v>
      </c>
      <c r="N74" s="22">
        <v>0</v>
      </c>
      <c r="O74" s="22">
        <v>0</v>
      </c>
      <c r="P74" s="22">
        <v>-13.142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107</v>
      </c>
      <c r="B75" s="21" t="s">
        <v>137</v>
      </c>
      <c r="C75" s="21">
        <v>4982.903</v>
      </c>
      <c r="D75" s="21">
        <v>5510.958</v>
      </c>
      <c r="E75" s="21">
        <v>0</v>
      </c>
      <c r="F75" s="21">
        <v>0</v>
      </c>
      <c r="G75" s="21">
        <v>0</v>
      </c>
      <c r="H75" s="21">
        <v>1</v>
      </c>
      <c r="I75" s="18">
        <v>4.295</v>
      </c>
      <c r="J75" s="18">
        <v>13.466</v>
      </c>
      <c r="K75" s="22">
        <v>2</v>
      </c>
      <c r="L75" s="22">
        <v>0</v>
      </c>
      <c r="M75" s="22">
        <v>0</v>
      </c>
      <c r="N75" s="22">
        <v>0</v>
      </c>
      <c r="O75" s="22">
        <v>0</v>
      </c>
      <c r="P75" s="22">
        <v>6.447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108</v>
      </c>
      <c r="B76" s="21" t="s">
        <v>138</v>
      </c>
      <c r="C76" s="21">
        <v>11520.921</v>
      </c>
      <c r="D76" s="21">
        <v>12651.661</v>
      </c>
      <c r="E76" s="21">
        <v>0</v>
      </c>
      <c r="F76" s="21">
        <v>0</v>
      </c>
      <c r="G76" s="21">
        <v>0</v>
      </c>
      <c r="H76" s="21">
        <v>1</v>
      </c>
      <c r="I76" s="18">
        <v>1.139</v>
      </c>
      <c r="J76" s="18">
        <v>9.975</v>
      </c>
      <c r="K76" s="22">
        <v>3</v>
      </c>
      <c r="L76" s="22">
        <v>0</v>
      </c>
      <c r="M76" s="22">
        <v>0</v>
      </c>
      <c r="N76" s="22">
        <v>0</v>
      </c>
      <c r="O76" s="22">
        <v>0</v>
      </c>
      <c r="P76" s="22">
        <v>-5.681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109</v>
      </c>
      <c r="B77" s="21" t="s">
        <v>139</v>
      </c>
      <c r="C77" s="21">
        <v>9606.57</v>
      </c>
      <c r="D77" s="21">
        <v>11065.059</v>
      </c>
      <c r="E77" s="21">
        <v>0</v>
      </c>
      <c r="F77" s="21">
        <v>0</v>
      </c>
      <c r="G77" s="21">
        <v>0</v>
      </c>
      <c r="H77" s="21">
        <v>1</v>
      </c>
      <c r="I77" s="18">
        <v>2.698</v>
      </c>
      <c r="J77" s="18">
        <v>15.524</v>
      </c>
      <c r="K77" s="22">
        <v>3</v>
      </c>
      <c r="L77" s="22">
        <v>1</v>
      </c>
      <c r="M77" s="22">
        <v>0</v>
      </c>
      <c r="N77" s="22">
        <v>0</v>
      </c>
      <c r="O77" s="22">
        <v>0</v>
      </c>
      <c r="P77" s="22">
        <v>4.84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111</v>
      </c>
      <c r="B78" s="21" t="s">
        <v>140</v>
      </c>
      <c r="C78" s="21">
        <v>7530.077</v>
      </c>
      <c r="D78" s="21">
        <v>8897.579</v>
      </c>
      <c r="E78" s="21">
        <v>0</v>
      </c>
      <c r="F78" s="21">
        <v>0</v>
      </c>
      <c r="G78" s="21">
        <v>0</v>
      </c>
      <c r="H78" s="21">
        <v>1</v>
      </c>
      <c r="I78" s="18">
        <v>2.482</v>
      </c>
      <c r="J78" s="18">
        <v>17.47</v>
      </c>
      <c r="K78" s="22">
        <v>4</v>
      </c>
      <c r="L78" s="22">
        <v>0</v>
      </c>
      <c r="M78" s="22">
        <v>0</v>
      </c>
      <c r="N78" s="22">
        <v>1</v>
      </c>
      <c r="O78" s="22">
        <v>0</v>
      </c>
      <c r="P78" s="22">
        <v>1.911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112</v>
      </c>
      <c r="B79" s="21" t="s">
        <v>141</v>
      </c>
      <c r="C79" s="21">
        <v>4327.386</v>
      </c>
      <c r="D79" s="21">
        <v>5136.522</v>
      </c>
      <c r="E79" s="21">
        <v>0</v>
      </c>
      <c r="F79" s="21">
        <v>0</v>
      </c>
      <c r="G79" s="21">
        <v>0</v>
      </c>
      <c r="H79" s="21">
        <v>1</v>
      </c>
      <c r="I79" s="18">
        <v>8.518</v>
      </c>
      <c r="J79" s="18">
        <v>22.929</v>
      </c>
      <c r="K79" s="22">
        <v>3</v>
      </c>
      <c r="L79" s="22">
        <v>0</v>
      </c>
      <c r="M79" s="22">
        <v>0</v>
      </c>
      <c r="N79" s="22">
        <v>0</v>
      </c>
      <c r="O79" s="22">
        <v>0</v>
      </c>
      <c r="P79" s="22">
        <v>0.42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113</v>
      </c>
      <c r="B80" s="21" t="s">
        <v>142</v>
      </c>
      <c r="C80" s="21">
        <v>2513.608</v>
      </c>
      <c r="D80" s="21">
        <v>2746.123</v>
      </c>
      <c r="E80" s="21">
        <v>0</v>
      </c>
      <c r="F80" s="21">
        <v>0</v>
      </c>
      <c r="G80" s="21">
        <v>0</v>
      </c>
      <c r="H80" s="21">
        <v>1</v>
      </c>
      <c r="I80" s="18">
        <v>6.014</v>
      </c>
      <c r="J80" s="18">
        <v>13.972</v>
      </c>
      <c r="K80" s="22">
        <v>3</v>
      </c>
      <c r="L80" s="22">
        <v>1</v>
      </c>
      <c r="M80" s="22">
        <v>0</v>
      </c>
      <c r="N80" s="22">
        <v>0</v>
      </c>
      <c r="O80" s="22">
        <v>0</v>
      </c>
      <c r="P80" s="22">
        <v>6.704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115</v>
      </c>
      <c r="B81" s="21" t="s">
        <v>143</v>
      </c>
      <c r="C81" s="21">
        <v>6984.55</v>
      </c>
      <c r="D81" s="21">
        <v>7922.57</v>
      </c>
      <c r="E81" s="21">
        <v>0</v>
      </c>
      <c r="F81" s="21">
        <v>0</v>
      </c>
      <c r="G81" s="21">
        <v>0</v>
      </c>
      <c r="H81" s="21">
        <v>1</v>
      </c>
      <c r="I81" s="18">
        <v>5.438</v>
      </c>
      <c r="J81" s="18">
        <v>16.634</v>
      </c>
      <c r="K81" s="22">
        <v>4</v>
      </c>
      <c r="L81" s="22">
        <v>1</v>
      </c>
      <c r="M81" s="22">
        <v>0</v>
      </c>
      <c r="N81" s="22">
        <v>0</v>
      </c>
      <c r="O81" s="22">
        <v>0</v>
      </c>
      <c r="P81" s="22">
        <v>-1.283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117</v>
      </c>
      <c r="B82" s="21" t="s">
        <v>144</v>
      </c>
      <c r="C82" s="21">
        <v>3429.042</v>
      </c>
      <c r="D82" s="21">
        <v>3878.954</v>
      </c>
      <c r="E82" s="21">
        <v>0</v>
      </c>
      <c r="F82" s="21">
        <v>0</v>
      </c>
      <c r="G82" s="21">
        <v>0</v>
      </c>
      <c r="H82" s="21">
        <v>1</v>
      </c>
      <c r="I82" s="18">
        <v>6.572</v>
      </c>
      <c r="J82" s="18">
        <v>17.409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-1.854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118</v>
      </c>
      <c r="B83" s="21" t="s">
        <v>145</v>
      </c>
      <c r="C83" s="21">
        <v>8681.533</v>
      </c>
      <c r="D83" s="21">
        <v>9504.859</v>
      </c>
      <c r="E83" s="21">
        <v>0</v>
      </c>
      <c r="F83" s="21">
        <v>0</v>
      </c>
      <c r="G83" s="21">
        <v>0</v>
      </c>
      <c r="H83" s="21">
        <v>1</v>
      </c>
      <c r="I83" s="18">
        <v>2.291</v>
      </c>
      <c r="J83" s="18">
        <v>10.754</v>
      </c>
      <c r="K83" s="22">
        <v>4</v>
      </c>
      <c r="L83" s="22">
        <v>1</v>
      </c>
      <c r="M83" s="22">
        <v>0</v>
      </c>
      <c r="N83" s="22">
        <v>0</v>
      </c>
      <c r="O83" s="22">
        <v>0</v>
      </c>
      <c r="P83" s="22">
        <v>0.76</v>
      </c>
      <c r="Q83" s="22">
        <v>0</v>
      </c>
      <c r="R83" s="22">
        <v>1</v>
      </c>
      <c r="S83" s="23"/>
      <c r="T83" s="23"/>
      <c r="U83" s="23"/>
      <c r="V83" s="23"/>
      <c r="W83" s="23"/>
    </row>
    <row r="84" ht="16.5" spans="1:23">
      <c r="A84" s="21">
        <v>119</v>
      </c>
      <c r="B84" s="21" t="s">
        <v>146</v>
      </c>
      <c r="C84" s="21">
        <v>3418.222</v>
      </c>
      <c r="D84" s="21">
        <v>3920.854</v>
      </c>
      <c r="E84" s="21">
        <v>0</v>
      </c>
      <c r="F84" s="21">
        <v>0</v>
      </c>
      <c r="G84" s="21">
        <v>0</v>
      </c>
      <c r="H84" s="21">
        <v>1</v>
      </c>
      <c r="I84" s="18">
        <v>5.979</v>
      </c>
      <c r="J84" s="18">
        <v>18.032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-2.853</v>
      </c>
      <c r="Q84" s="22">
        <v>0</v>
      </c>
      <c r="R84" s="22">
        <v>-1</v>
      </c>
      <c r="S84" s="23"/>
      <c r="T84" s="23"/>
      <c r="U84" s="23"/>
      <c r="V84" s="23"/>
      <c r="W84" s="23"/>
    </row>
    <row r="85" ht="16.5" spans="1:23">
      <c r="A85" s="21">
        <v>120</v>
      </c>
      <c r="B85" s="21" t="s">
        <v>147</v>
      </c>
      <c r="C85" s="21">
        <v>7970.919</v>
      </c>
      <c r="D85" s="21">
        <v>8902.434</v>
      </c>
      <c r="E85" s="21">
        <v>0</v>
      </c>
      <c r="F85" s="21">
        <v>0</v>
      </c>
      <c r="G85" s="21">
        <v>0</v>
      </c>
      <c r="H85" s="21">
        <v>1</v>
      </c>
      <c r="I85" s="18">
        <v>3.945</v>
      </c>
      <c r="J85" s="18">
        <v>13.996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-0.581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121</v>
      </c>
      <c r="B86" s="21" t="s">
        <v>148</v>
      </c>
      <c r="C86" s="21">
        <v>7812.521</v>
      </c>
      <c r="D86" s="21">
        <v>8941.206</v>
      </c>
      <c r="E86" s="21">
        <v>0</v>
      </c>
      <c r="F86" s="21">
        <v>0</v>
      </c>
      <c r="G86" s="21">
        <v>0</v>
      </c>
      <c r="H86" s="21">
        <v>1</v>
      </c>
      <c r="I86" s="18">
        <v>2.93</v>
      </c>
      <c r="J86" s="18">
        <v>15.184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-9.981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122</v>
      </c>
      <c r="B87" s="21" t="s">
        <v>149</v>
      </c>
      <c r="C87" s="21">
        <v>1463.74</v>
      </c>
      <c r="D87" s="21">
        <v>1609.227</v>
      </c>
      <c r="E87" s="21">
        <v>0</v>
      </c>
      <c r="F87" s="21">
        <v>0</v>
      </c>
      <c r="G87" s="21">
        <v>0</v>
      </c>
      <c r="H87" s="21">
        <v>1</v>
      </c>
      <c r="I87" s="18">
        <v>0.244</v>
      </c>
      <c r="J87" s="18">
        <v>9.263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2.998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123</v>
      </c>
      <c r="B88" s="21" t="s">
        <v>150</v>
      </c>
      <c r="C88" s="21">
        <v>5438.143</v>
      </c>
      <c r="D88" s="21">
        <v>6294.904</v>
      </c>
      <c r="E88" s="21">
        <v>0</v>
      </c>
      <c r="F88" s="21">
        <v>0</v>
      </c>
      <c r="G88" s="21">
        <v>0</v>
      </c>
      <c r="H88" s="21">
        <v>1</v>
      </c>
      <c r="I88" s="18">
        <v>5.836</v>
      </c>
      <c r="J88" s="18">
        <v>18.652</v>
      </c>
      <c r="K88" s="22">
        <v>4</v>
      </c>
      <c r="L88" s="22">
        <v>1</v>
      </c>
      <c r="M88" s="22">
        <v>0</v>
      </c>
      <c r="N88" s="22">
        <v>0</v>
      </c>
      <c r="O88" s="22">
        <v>0</v>
      </c>
      <c r="P88" s="22">
        <v>6.825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126</v>
      </c>
      <c r="B89" s="21" t="s">
        <v>151</v>
      </c>
      <c r="C89" s="21">
        <v>7729.535</v>
      </c>
      <c r="D89" s="21">
        <v>8536.129</v>
      </c>
      <c r="E89" s="21">
        <v>0</v>
      </c>
      <c r="F89" s="21">
        <v>0</v>
      </c>
      <c r="G89" s="21">
        <v>0</v>
      </c>
      <c r="H89" s="21">
        <v>1</v>
      </c>
      <c r="I89" s="18">
        <v>2.398</v>
      </c>
      <c r="J89" s="18">
        <v>11.62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3.614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1">
        <v>128</v>
      </c>
      <c r="B90" s="21" t="s">
        <v>152</v>
      </c>
      <c r="C90" s="21">
        <v>7603.503</v>
      </c>
      <c r="D90" s="21">
        <v>8452.248</v>
      </c>
      <c r="E90" s="21">
        <v>0</v>
      </c>
      <c r="F90" s="21">
        <v>0</v>
      </c>
      <c r="G90" s="21">
        <v>0</v>
      </c>
      <c r="H90" s="21">
        <v>1</v>
      </c>
      <c r="I90" s="18">
        <v>3.517</v>
      </c>
      <c r="J90" s="18">
        <v>13.205</v>
      </c>
      <c r="K90" s="22">
        <v>2</v>
      </c>
      <c r="L90" s="22">
        <v>0</v>
      </c>
      <c r="M90" s="22">
        <v>1</v>
      </c>
      <c r="N90" s="22">
        <v>-1</v>
      </c>
      <c r="O90" s="22">
        <v>0</v>
      </c>
      <c r="P90" s="22">
        <v>0.002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130</v>
      </c>
      <c r="B91" s="21" t="s">
        <v>153</v>
      </c>
      <c r="C91" s="21">
        <v>11921.473</v>
      </c>
      <c r="D91" s="21">
        <v>12942.815</v>
      </c>
      <c r="E91" s="21">
        <v>0</v>
      </c>
      <c r="F91" s="21">
        <v>0</v>
      </c>
      <c r="G91" s="21">
        <v>0</v>
      </c>
      <c r="H91" s="21">
        <v>1</v>
      </c>
      <c r="I91" s="18">
        <v>2.969</v>
      </c>
      <c r="J91" s="18">
        <v>10.626</v>
      </c>
      <c r="K91" s="22">
        <v>4</v>
      </c>
      <c r="L91" s="22">
        <v>0</v>
      </c>
      <c r="M91" s="22">
        <v>0</v>
      </c>
      <c r="N91" s="22">
        <v>0</v>
      </c>
      <c r="O91" s="22">
        <v>0</v>
      </c>
      <c r="P91" s="22">
        <v>-1.873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131</v>
      </c>
      <c r="B92" s="21" t="s">
        <v>154</v>
      </c>
      <c r="C92" s="21">
        <v>2623.75</v>
      </c>
      <c r="D92" s="21">
        <v>3478.809</v>
      </c>
      <c r="E92" s="21">
        <v>0</v>
      </c>
      <c r="F92" s="21">
        <v>0</v>
      </c>
      <c r="G92" s="21">
        <v>0</v>
      </c>
      <c r="H92" s="21">
        <v>1</v>
      </c>
      <c r="I92" s="18">
        <v>9.753</v>
      </c>
      <c r="J92" s="18">
        <v>31.935</v>
      </c>
      <c r="K92" s="22">
        <v>4</v>
      </c>
      <c r="L92" s="22">
        <v>0</v>
      </c>
      <c r="M92" s="22">
        <v>0</v>
      </c>
      <c r="N92" s="22">
        <v>0</v>
      </c>
      <c r="O92" s="22">
        <v>0</v>
      </c>
      <c r="P92" s="22">
        <v>-13.841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132</v>
      </c>
      <c r="B93" s="21" t="s">
        <v>155</v>
      </c>
      <c r="C93" s="21">
        <v>4993.137</v>
      </c>
      <c r="D93" s="21">
        <v>5503.348</v>
      </c>
      <c r="E93" s="21">
        <v>0</v>
      </c>
      <c r="F93" s="21">
        <v>0</v>
      </c>
      <c r="G93" s="21">
        <v>0</v>
      </c>
      <c r="H93" s="21">
        <v>1</v>
      </c>
      <c r="I93" s="18">
        <v>5.204</v>
      </c>
      <c r="J93" s="18">
        <v>13.993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1.277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133</v>
      </c>
      <c r="B94" s="21" t="s">
        <v>156</v>
      </c>
      <c r="C94" s="21">
        <v>4781.942</v>
      </c>
      <c r="D94" s="21">
        <v>5890.271</v>
      </c>
      <c r="E94" s="21">
        <v>0</v>
      </c>
      <c r="F94" s="21">
        <v>0</v>
      </c>
      <c r="G94" s="21">
        <v>0</v>
      </c>
      <c r="H94" s="21">
        <v>1</v>
      </c>
      <c r="I94" s="18">
        <v>4.963</v>
      </c>
      <c r="J94" s="18">
        <v>22.846</v>
      </c>
      <c r="K94" s="22">
        <v>4</v>
      </c>
      <c r="L94" s="22">
        <v>2</v>
      </c>
      <c r="M94" s="22">
        <v>0</v>
      </c>
      <c r="N94" s="22">
        <v>0</v>
      </c>
      <c r="O94" s="22">
        <v>0</v>
      </c>
      <c r="P94" s="22">
        <v>2.239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135</v>
      </c>
      <c r="B95" s="21" t="s">
        <v>157</v>
      </c>
      <c r="C95" s="21">
        <v>4949.045</v>
      </c>
      <c r="D95" s="21">
        <v>5829.506</v>
      </c>
      <c r="E95" s="21">
        <v>0</v>
      </c>
      <c r="F95" s="21">
        <v>0</v>
      </c>
      <c r="G95" s="21">
        <v>0</v>
      </c>
      <c r="H95" s="21">
        <v>1</v>
      </c>
      <c r="I95" s="18">
        <v>2.122</v>
      </c>
      <c r="J95" s="18">
        <v>16.905</v>
      </c>
      <c r="K95" s="22">
        <v>4</v>
      </c>
      <c r="L95" s="22">
        <v>1</v>
      </c>
      <c r="M95" s="22">
        <v>0</v>
      </c>
      <c r="N95" s="22">
        <v>1</v>
      </c>
      <c r="O95" s="22">
        <v>0</v>
      </c>
      <c r="P95" s="22">
        <v>5.989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136</v>
      </c>
      <c r="B96" s="21" t="s">
        <v>158</v>
      </c>
      <c r="C96" s="21">
        <v>11366.666</v>
      </c>
      <c r="D96" s="21">
        <v>12538.125</v>
      </c>
      <c r="E96" s="21">
        <v>0</v>
      </c>
      <c r="F96" s="21">
        <v>0</v>
      </c>
      <c r="G96" s="21">
        <v>0</v>
      </c>
      <c r="H96" s="21">
        <v>1</v>
      </c>
      <c r="I96" s="18">
        <v>5.154</v>
      </c>
      <c r="J96" s="18">
        <v>14.016</v>
      </c>
      <c r="K96" s="22">
        <v>4</v>
      </c>
      <c r="L96" s="22">
        <v>2</v>
      </c>
      <c r="M96" s="22">
        <v>0</v>
      </c>
      <c r="N96" s="22">
        <v>1</v>
      </c>
      <c r="O96" s="22">
        <v>0</v>
      </c>
      <c r="P96" s="22">
        <v>7.477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137</v>
      </c>
      <c r="B97" s="21" t="s">
        <v>159</v>
      </c>
      <c r="C97" s="21">
        <v>4255.998</v>
      </c>
      <c r="D97" s="21">
        <v>5182.715</v>
      </c>
      <c r="E97" s="21">
        <v>0</v>
      </c>
      <c r="F97" s="21">
        <v>0</v>
      </c>
      <c r="G97" s="21">
        <v>0</v>
      </c>
      <c r="H97" s="21">
        <v>1</v>
      </c>
      <c r="I97" s="18">
        <v>9.334</v>
      </c>
      <c r="J97" s="18">
        <v>25.546</v>
      </c>
      <c r="K97" s="22">
        <v>4</v>
      </c>
      <c r="L97" s="22">
        <v>1</v>
      </c>
      <c r="M97" s="22">
        <v>0</v>
      </c>
      <c r="N97" s="22">
        <v>0</v>
      </c>
      <c r="O97" s="22">
        <v>0</v>
      </c>
      <c r="P97" s="22">
        <v>1.321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138</v>
      </c>
      <c r="B98" s="21" t="s">
        <v>160</v>
      </c>
      <c r="C98" s="21">
        <v>7136.336</v>
      </c>
      <c r="D98" s="21">
        <v>7758.203</v>
      </c>
      <c r="E98" s="21">
        <v>0</v>
      </c>
      <c r="F98" s="21">
        <v>0</v>
      </c>
      <c r="G98" s="21">
        <v>0</v>
      </c>
      <c r="H98" s="21">
        <v>1</v>
      </c>
      <c r="I98" s="18">
        <v>1.371</v>
      </c>
      <c r="J98" s="18">
        <v>9.277</v>
      </c>
      <c r="K98" s="22">
        <v>3</v>
      </c>
      <c r="L98" s="22">
        <v>0</v>
      </c>
      <c r="M98" s="22">
        <v>0</v>
      </c>
      <c r="N98" s="22">
        <v>0</v>
      </c>
      <c r="O98" s="22">
        <v>0</v>
      </c>
      <c r="P98" s="22">
        <v>-4.102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139</v>
      </c>
      <c r="B99" s="21" t="s">
        <v>161</v>
      </c>
      <c r="C99" s="21">
        <v>375.012</v>
      </c>
      <c r="D99" s="21">
        <v>412.177</v>
      </c>
      <c r="E99" s="21">
        <v>0</v>
      </c>
      <c r="F99" s="21">
        <v>0</v>
      </c>
      <c r="G99" s="21">
        <v>0</v>
      </c>
      <c r="H99" s="21">
        <v>1</v>
      </c>
      <c r="I99" s="18">
        <v>0.494</v>
      </c>
      <c r="J99" s="18">
        <v>9.466</v>
      </c>
      <c r="K99" s="22">
        <v>3</v>
      </c>
      <c r="L99" s="22">
        <v>0</v>
      </c>
      <c r="M99" s="22">
        <v>1</v>
      </c>
      <c r="N99" s="22">
        <v>-1</v>
      </c>
      <c r="O99" s="22">
        <v>0</v>
      </c>
      <c r="P99" s="22">
        <v>6.574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141</v>
      </c>
      <c r="B100" s="21" t="s">
        <v>162</v>
      </c>
      <c r="C100" s="21">
        <v>3005.452</v>
      </c>
      <c r="D100" s="21">
        <v>3518.731</v>
      </c>
      <c r="E100" s="21">
        <v>0</v>
      </c>
      <c r="F100" s="21">
        <v>0</v>
      </c>
      <c r="G100" s="21">
        <v>0</v>
      </c>
      <c r="H100" s="21">
        <v>1</v>
      </c>
      <c r="I100" s="18">
        <v>6.323</v>
      </c>
      <c r="J100" s="18">
        <v>19.988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-2.561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142</v>
      </c>
      <c r="B101" s="21" t="s">
        <v>163</v>
      </c>
      <c r="C101" s="21">
        <v>8279.709</v>
      </c>
      <c r="D101" s="21">
        <v>9093.211</v>
      </c>
      <c r="E101" s="21">
        <v>0</v>
      </c>
      <c r="F101" s="21">
        <v>0</v>
      </c>
      <c r="G101" s="21">
        <v>0</v>
      </c>
      <c r="H101" s="21">
        <v>1</v>
      </c>
      <c r="I101" s="18">
        <v>3.692</v>
      </c>
      <c r="J101" s="18">
        <v>12.308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9.877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145</v>
      </c>
      <c r="B102" s="21" t="s">
        <v>164</v>
      </c>
      <c r="C102" s="21">
        <v>5221.995</v>
      </c>
      <c r="D102" s="21">
        <v>6181.969</v>
      </c>
      <c r="E102" s="21">
        <v>0</v>
      </c>
      <c r="F102" s="21">
        <v>0</v>
      </c>
      <c r="G102" s="21">
        <v>0</v>
      </c>
      <c r="H102" s="21">
        <v>1</v>
      </c>
      <c r="I102" s="18">
        <v>9.47</v>
      </c>
      <c r="J102" s="18">
        <v>23.528</v>
      </c>
      <c r="K102" s="22">
        <v>4</v>
      </c>
      <c r="L102" s="22">
        <v>1</v>
      </c>
      <c r="M102" s="22">
        <v>0</v>
      </c>
      <c r="N102" s="22">
        <v>1</v>
      </c>
      <c r="O102" s="22">
        <v>0</v>
      </c>
      <c r="P102" s="22">
        <v>1.718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146</v>
      </c>
      <c r="B103" s="21" t="s">
        <v>165</v>
      </c>
      <c r="C103" s="21">
        <v>5909.94</v>
      </c>
      <c r="D103" s="21">
        <v>6813.081</v>
      </c>
      <c r="E103" s="21">
        <v>0</v>
      </c>
      <c r="F103" s="21">
        <v>0</v>
      </c>
      <c r="G103" s="21">
        <v>0</v>
      </c>
      <c r="H103" s="21">
        <v>1</v>
      </c>
      <c r="I103" s="18">
        <v>5.13</v>
      </c>
      <c r="J103" s="18">
        <v>17.706</v>
      </c>
      <c r="K103" s="22">
        <v>4</v>
      </c>
      <c r="L103" s="22">
        <v>0</v>
      </c>
      <c r="M103" s="22">
        <v>0</v>
      </c>
      <c r="N103" s="22">
        <v>1</v>
      </c>
      <c r="O103" s="22">
        <v>0</v>
      </c>
      <c r="P103" s="22">
        <v>-2.21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147</v>
      </c>
      <c r="B104" s="21" t="s">
        <v>166</v>
      </c>
      <c r="C104" s="21">
        <v>6668.335</v>
      </c>
      <c r="D104" s="21">
        <v>7238.143</v>
      </c>
      <c r="E104" s="21">
        <v>0</v>
      </c>
      <c r="F104" s="21">
        <v>0</v>
      </c>
      <c r="G104" s="21">
        <v>0</v>
      </c>
      <c r="H104" s="21">
        <v>1</v>
      </c>
      <c r="I104" s="18">
        <v>3.656</v>
      </c>
      <c r="J104" s="18">
        <v>11.241</v>
      </c>
      <c r="K104" s="22">
        <v>4</v>
      </c>
      <c r="L104" s="22">
        <v>1</v>
      </c>
      <c r="M104" s="22">
        <v>0</v>
      </c>
      <c r="N104" s="22">
        <v>0</v>
      </c>
      <c r="O104" s="22">
        <v>0</v>
      </c>
      <c r="P104" s="22">
        <v>6.129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148</v>
      </c>
      <c r="B105" s="21" t="s">
        <v>167</v>
      </c>
      <c r="C105" s="21">
        <v>8471.654</v>
      </c>
      <c r="D105" s="21">
        <v>9424.701</v>
      </c>
      <c r="E105" s="21">
        <v>0</v>
      </c>
      <c r="F105" s="21">
        <v>0</v>
      </c>
      <c r="G105" s="21">
        <v>0</v>
      </c>
      <c r="H105" s="21">
        <v>1</v>
      </c>
      <c r="I105" s="18">
        <v>5.225</v>
      </c>
      <c r="J105" s="18">
        <v>14.809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0.004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153</v>
      </c>
      <c r="B106" s="21" t="s">
        <v>168</v>
      </c>
      <c r="C106" s="21">
        <v>2875.9</v>
      </c>
      <c r="D106" s="21">
        <v>3104.313</v>
      </c>
      <c r="E106" s="21">
        <v>0</v>
      </c>
      <c r="F106" s="21">
        <v>0</v>
      </c>
      <c r="G106" s="21">
        <v>0</v>
      </c>
      <c r="H106" s="21">
        <v>1</v>
      </c>
      <c r="I106" s="18">
        <v>0.936</v>
      </c>
      <c r="J106" s="18">
        <v>8.225</v>
      </c>
      <c r="K106" s="22">
        <v>4</v>
      </c>
      <c r="L106" s="22">
        <v>1</v>
      </c>
      <c r="M106" s="22">
        <v>0</v>
      </c>
      <c r="N106" s="22">
        <v>0</v>
      </c>
      <c r="O106" s="22">
        <v>0</v>
      </c>
      <c r="P106" s="22">
        <v>2.041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155</v>
      </c>
      <c r="B107" s="21" t="s">
        <v>169</v>
      </c>
      <c r="C107" s="21">
        <v>2818.882</v>
      </c>
      <c r="D107" s="21">
        <v>3092.568</v>
      </c>
      <c r="E107" s="21">
        <v>0</v>
      </c>
      <c r="F107" s="21">
        <v>0</v>
      </c>
      <c r="G107" s="21">
        <v>0</v>
      </c>
      <c r="H107" s="21">
        <v>1</v>
      </c>
      <c r="I107" s="18">
        <v>3.36</v>
      </c>
      <c r="J107" s="18">
        <v>11.912</v>
      </c>
      <c r="K107" s="22">
        <v>4</v>
      </c>
      <c r="L107" s="22">
        <v>1</v>
      </c>
      <c r="M107" s="22">
        <v>0</v>
      </c>
      <c r="N107" s="22">
        <v>0</v>
      </c>
      <c r="O107" s="22">
        <v>0</v>
      </c>
      <c r="P107" s="22">
        <v>8.646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158</v>
      </c>
      <c r="B108" s="21" t="s">
        <v>170</v>
      </c>
      <c r="C108" s="21">
        <v>1040.106</v>
      </c>
      <c r="D108" s="21">
        <v>1202.277</v>
      </c>
      <c r="E108" s="21">
        <v>0</v>
      </c>
      <c r="F108" s="21">
        <v>0</v>
      </c>
      <c r="G108" s="21">
        <v>0</v>
      </c>
      <c r="H108" s="21">
        <v>1</v>
      </c>
      <c r="I108" s="18">
        <v>8.061</v>
      </c>
      <c r="J108" s="18">
        <v>20.462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2.113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159</v>
      </c>
      <c r="B109" s="21" t="s">
        <v>171</v>
      </c>
      <c r="C109" s="21">
        <v>3037.462</v>
      </c>
      <c r="D109" s="21">
        <v>3383.853</v>
      </c>
      <c r="E109" s="21">
        <v>0</v>
      </c>
      <c r="F109" s="21">
        <v>0</v>
      </c>
      <c r="G109" s="21">
        <v>0</v>
      </c>
      <c r="H109" s="21">
        <v>1</v>
      </c>
      <c r="I109" s="18">
        <v>4.058</v>
      </c>
      <c r="J109" s="18">
        <v>13.879</v>
      </c>
      <c r="K109" s="22">
        <v>4</v>
      </c>
      <c r="L109" s="22">
        <v>1</v>
      </c>
      <c r="M109" s="22">
        <v>0</v>
      </c>
      <c r="N109" s="22">
        <v>0</v>
      </c>
      <c r="O109" s="22">
        <v>0</v>
      </c>
      <c r="P109" s="22">
        <v>7.787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160</v>
      </c>
      <c r="B110" s="21" t="s">
        <v>172</v>
      </c>
      <c r="C110" s="21">
        <v>1716.651</v>
      </c>
      <c r="D110" s="21">
        <v>1907.523</v>
      </c>
      <c r="E110" s="21">
        <v>0</v>
      </c>
      <c r="F110" s="21">
        <v>0</v>
      </c>
      <c r="G110" s="21">
        <v>0</v>
      </c>
      <c r="H110" s="21">
        <v>1</v>
      </c>
      <c r="I110" s="18">
        <v>2.429</v>
      </c>
      <c r="J110" s="18">
        <v>12.192</v>
      </c>
      <c r="K110" s="22">
        <v>4</v>
      </c>
      <c r="L110" s="22">
        <v>0</v>
      </c>
      <c r="M110" s="22">
        <v>0</v>
      </c>
      <c r="N110" s="22">
        <v>0</v>
      </c>
      <c r="O110" s="22">
        <v>0</v>
      </c>
      <c r="P110" s="22">
        <v>-6.965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161</v>
      </c>
      <c r="B111" s="21" t="s">
        <v>173</v>
      </c>
      <c r="C111" s="21">
        <v>1366.586</v>
      </c>
      <c r="D111" s="21">
        <v>1577.001</v>
      </c>
      <c r="E111" s="21">
        <v>0</v>
      </c>
      <c r="F111" s="21">
        <v>0</v>
      </c>
      <c r="G111" s="21">
        <v>0</v>
      </c>
      <c r="H111" s="21">
        <v>1</v>
      </c>
      <c r="I111" s="18">
        <v>5.729</v>
      </c>
      <c r="J111" s="18">
        <v>18.307</v>
      </c>
      <c r="K111" s="22">
        <v>4</v>
      </c>
      <c r="L111" s="22">
        <v>2</v>
      </c>
      <c r="M111" s="22">
        <v>0</v>
      </c>
      <c r="N111" s="22">
        <v>0</v>
      </c>
      <c r="O111" s="22">
        <v>0</v>
      </c>
      <c r="P111" s="22">
        <v>1.72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162</v>
      </c>
      <c r="B112" s="21" t="s">
        <v>174</v>
      </c>
      <c r="C112" s="21">
        <v>2981.644</v>
      </c>
      <c r="D112" s="21">
        <v>3548.334</v>
      </c>
      <c r="E112" s="21">
        <v>0</v>
      </c>
      <c r="F112" s="21">
        <v>0</v>
      </c>
      <c r="G112" s="21">
        <v>0</v>
      </c>
      <c r="H112" s="21">
        <v>1</v>
      </c>
      <c r="I112" s="18">
        <v>2.168</v>
      </c>
      <c r="J112" s="18">
        <v>17.792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-3.245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170</v>
      </c>
      <c r="B113" s="21" t="s">
        <v>175</v>
      </c>
      <c r="C113" s="21">
        <v>5182.399</v>
      </c>
      <c r="D113" s="21">
        <v>5808.548</v>
      </c>
      <c r="E113" s="21">
        <v>0</v>
      </c>
      <c r="F113" s="21">
        <v>0</v>
      </c>
      <c r="G113" s="21">
        <v>0</v>
      </c>
      <c r="H113" s="21">
        <v>1</v>
      </c>
      <c r="I113" s="18">
        <v>4.045</v>
      </c>
      <c r="J113" s="18">
        <v>14.389</v>
      </c>
      <c r="K113" s="22">
        <v>4</v>
      </c>
      <c r="L113" s="22">
        <v>0</v>
      </c>
      <c r="M113" s="22">
        <v>0</v>
      </c>
      <c r="N113" s="22">
        <v>1</v>
      </c>
      <c r="O113" s="22">
        <v>0</v>
      </c>
      <c r="P113" s="22">
        <v>5.07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171</v>
      </c>
      <c r="B114" s="21" t="s">
        <v>176</v>
      </c>
      <c r="C114" s="21">
        <v>1131.765</v>
      </c>
      <c r="D114" s="21">
        <v>1447.119</v>
      </c>
      <c r="E114" s="21">
        <v>0</v>
      </c>
      <c r="F114" s="21">
        <v>0</v>
      </c>
      <c r="G114" s="21">
        <v>0</v>
      </c>
      <c r="H114" s="21">
        <v>1</v>
      </c>
      <c r="I114" s="18">
        <v>13.829</v>
      </c>
      <c r="J114" s="18">
        <v>32.607</v>
      </c>
      <c r="K114" s="22">
        <v>4</v>
      </c>
      <c r="L114" s="22">
        <v>0</v>
      </c>
      <c r="M114" s="22">
        <v>0</v>
      </c>
      <c r="N114" s="22">
        <v>1</v>
      </c>
      <c r="O114" s="22">
        <v>0</v>
      </c>
      <c r="P114" s="22">
        <v>-1.975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300</v>
      </c>
      <c r="B115" s="21" t="s">
        <v>177</v>
      </c>
      <c r="C115" s="21">
        <v>3793.47</v>
      </c>
      <c r="D115" s="21">
        <v>4219.917</v>
      </c>
      <c r="E115" s="21">
        <v>0</v>
      </c>
      <c r="F115" s="21">
        <v>0</v>
      </c>
      <c r="G115" s="21">
        <v>0</v>
      </c>
      <c r="H115" s="21">
        <v>1</v>
      </c>
      <c r="I115" s="18">
        <v>5.072</v>
      </c>
      <c r="J115" s="18">
        <v>14.665</v>
      </c>
      <c r="K115" s="22">
        <v>4</v>
      </c>
      <c r="L115" s="22">
        <v>1</v>
      </c>
      <c r="M115" s="22">
        <v>0</v>
      </c>
      <c r="N115" s="22">
        <v>0</v>
      </c>
      <c r="O115" s="22">
        <v>0</v>
      </c>
      <c r="P115" s="22">
        <v>7.168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510</v>
      </c>
      <c r="B116" s="21" t="s">
        <v>178</v>
      </c>
      <c r="C116" s="21">
        <v>4438.261</v>
      </c>
      <c r="D116" s="21">
        <v>4988.122</v>
      </c>
      <c r="E116" s="21">
        <v>0</v>
      </c>
      <c r="F116" s="21">
        <v>0</v>
      </c>
      <c r="G116" s="21">
        <v>0</v>
      </c>
      <c r="H116" s="21">
        <v>1</v>
      </c>
      <c r="I116" s="18">
        <v>6.341</v>
      </c>
      <c r="J116" s="18">
        <v>16.665</v>
      </c>
      <c r="K116" s="22">
        <v>3</v>
      </c>
      <c r="L116" s="22">
        <v>0</v>
      </c>
      <c r="M116" s="22">
        <v>0</v>
      </c>
      <c r="N116" s="22">
        <v>0</v>
      </c>
      <c r="O116" s="22">
        <v>0</v>
      </c>
      <c r="P116" s="22">
        <v>8.525</v>
      </c>
      <c r="Q116" s="22">
        <v>0</v>
      </c>
      <c r="R116" s="22">
        <v>1</v>
      </c>
      <c r="S116" s="23"/>
      <c r="T116" s="23"/>
      <c r="U116" s="23"/>
      <c r="V116" s="23"/>
      <c r="W116" s="23"/>
    </row>
    <row r="117" ht="16.5" spans="1:23">
      <c r="A117" s="21">
        <v>680</v>
      </c>
      <c r="B117" s="21" t="s">
        <v>179</v>
      </c>
      <c r="C117" s="21">
        <v>1142.897</v>
      </c>
      <c r="D117" s="21">
        <v>1393.231</v>
      </c>
      <c r="E117" s="21">
        <v>0</v>
      </c>
      <c r="F117" s="21">
        <v>0</v>
      </c>
      <c r="G117" s="21">
        <v>0</v>
      </c>
      <c r="H117" s="21">
        <v>1</v>
      </c>
      <c r="I117" s="18">
        <v>8.89</v>
      </c>
      <c r="J117" s="18">
        <v>25.26</v>
      </c>
      <c r="K117" s="22">
        <v>4</v>
      </c>
      <c r="L117" s="22">
        <v>1</v>
      </c>
      <c r="M117" s="22">
        <v>0</v>
      </c>
      <c r="N117" s="22">
        <v>1</v>
      </c>
      <c r="O117" s="22">
        <v>0</v>
      </c>
      <c r="P117" s="22">
        <v>9.583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681</v>
      </c>
      <c r="B118" s="21" t="s">
        <v>180</v>
      </c>
      <c r="C118" s="21">
        <v>1107.469</v>
      </c>
      <c r="D118" s="21">
        <v>1346.302</v>
      </c>
      <c r="E118" s="21">
        <v>0</v>
      </c>
      <c r="F118" s="21">
        <v>0</v>
      </c>
      <c r="G118" s="21">
        <v>0</v>
      </c>
      <c r="H118" s="21">
        <v>1</v>
      </c>
      <c r="I118" s="18">
        <v>8.852</v>
      </c>
      <c r="J118" s="18">
        <v>25.022</v>
      </c>
      <c r="K118" s="22">
        <v>3</v>
      </c>
      <c r="L118" s="22">
        <v>0</v>
      </c>
      <c r="M118" s="22">
        <v>0</v>
      </c>
      <c r="N118" s="22">
        <v>-1</v>
      </c>
      <c r="O118" s="22">
        <v>0</v>
      </c>
      <c r="P118" s="22">
        <v>-10.292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682</v>
      </c>
      <c r="B119" s="21" t="s">
        <v>181</v>
      </c>
      <c r="C119" s="21">
        <v>1304.028</v>
      </c>
      <c r="D119" s="21">
        <v>1593.062</v>
      </c>
      <c r="E119" s="21">
        <v>0</v>
      </c>
      <c r="F119" s="21">
        <v>0</v>
      </c>
      <c r="G119" s="21">
        <v>0</v>
      </c>
      <c r="H119" s="21">
        <v>1</v>
      </c>
      <c r="I119" s="18">
        <v>9.023</v>
      </c>
      <c r="J119" s="18">
        <v>25.529</v>
      </c>
      <c r="K119" s="22">
        <v>4</v>
      </c>
      <c r="L119" s="22">
        <v>1</v>
      </c>
      <c r="M119" s="22">
        <v>0</v>
      </c>
      <c r="N119" s="22">
        <v>0</v>
      </c>
      <c r="O119" s="22">
        <v>0</v>
      </c>
      <c r="P119" s="22">
        <v>2.461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683</v>
      </c>
      <c r="B120" s="21" t="s">
        <v>182</v>
      </c>
      <c r="C120" s="21">
        <v>982.051</v>
      </c>
      <c r="D120" s="21">
        <v>1224.778</v>
      </c>
      <c r="E120" s="21">
        <v>0</v>
      </c>
      <c r="F120" s="21">
        <v>0</v>
      </c>
      <c r="G120" s="21">
        <v>0</v>
      </c>
      <c r="H120" s="21">
        <v>1</v>
      </c>
      <c r="I120" s="18">
        <v>4.687</v>
      </c>
      <c r="J120" s="18">
        <v>23.576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5.236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685</v>
      </c>
      <c r="B121" s="21" t="s">
        <v>183</v>
      </c>
      <c r="C121" s="21">
        <v>1608.133</v>
      </c>
      <c r="D121" s="21">
        <v>2002.731</v>
      </c>
      <c r="E121" s="21">
        <v>0</v>
      </c>
      <c r="F121" s="21">
        <v>0</v>
      </c>
      <c r="G121" s="21">
        <v>0</v>
      </c>
      <c r="H121" s="21">
        <v>1</v>
      </c>
      <c r="I121" s="18">
        <v>9.749</v>
      </c>
      <c r="J121" s="18">
        <v>27.531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1.094</v>
      </c>
      <c r="Q121" s="22">
        <v>0</v>
      </c>
      <c r="R121" s="22">
        <v>1</v>
      </c>
      <c r="S121" s="23"/>
      <c r="T121" s="23"/>
      <c r="U121" s="23"/>
      <c r="V121" s="23"/>
      <c r="W121" s="23"/>
    </row>
    <row r="122" ht="16.5" spans="1:23">
      <c r="A122" s="21">
        <v>687</v>
      </c>
      <c r="B122" s="21" t="s">
        <v>184</v>
      </c>
      <c r="C122" s="21">
        <v>969.587</v>
      </c>
      <c r="D122" s="21">
        <v>1154.418</v>
      </c>
      <c r="E122" s="21">
        <v>0</v>
      </c>
      <c r="F122" s="21">
        <v>0</v>
      </c>
      <c r="G122" s="21">
        <v>0</v>
      </c>
      <c r="H122" s="21">
        <v>1</v>
      </c>
      <c r="I122" s="18">
        <v>5.253</v>
      </c>
      <c r="J122" s="18">
        <v>20.423</v>
      </c>
      <c r="K122" s="22">
        <v>3</v>
      </c>
      <c r="L122" s="22">
        <v>0</v>
      </c>
      <c r="M122" s="22">
        <v>0</v>
      </c>
      <c r="N122" s="22">
        <v>0</v>
      </c>
      <c r="O122" s="22">
        <v>0</v>
      </c>
      <c r="P122" s="22">
        <v>-3.863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688</v>
      </c>
      <c r="B123" s="21" t="s">
        <v>185</v>
      </c>
      <c r="C123" s="21">
        <v>950.784</v>
      </c>
      <c r="D123" s="21">
        <v>1138.994</v>
      </c>
      <c r="E123" s="21">
        <v>0</v>
      </c>
      <c r="F123" s="21">
        <v>0</v>
      </c>
      <c r="G123" s="21">
        <v>0</v>
      </c>
      <c r="H123" s="21">
        <v>1</v>
      </c>
      <c r="I123" s="18">
        <v>9.539</v>
      </c>
      <c r="J123" s="18">
        <v>24.487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15.397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689</v>
      </c>
      <c r="B124" s="21" t="s">
        <v>186</v>
      </c>
      <c r="C124" s="21">
        <v>813.393</v>
      </c>
      <c r="D124" s="21">
        <v>975.892</v>
      </c>
      <c r="E124" s="21">
        <v>0</v>
      </c>
      <c r="F124" s="21">
        <v>0</v>
      </c>
      <c r="G124" s="21">
        <v>0</v>
      </c>
      <c r="H124" s="21">
        <v>1</v>
      </c>
      <c r="I124" s="18">
        <v>10.387</v>
      </c>
      <c r="J124" s="18">
        <v>25.308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5.051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690</v>
      </c>
      <c r="B125" s="21" t="s">
        <v>187</v>
      </c>
      <c r="C125" s="21">
        <v>1088.239</v>
      </c>
      <c r="D125" s="21">
        <v>1382.002</v>
      </c>
      <c r="E125" s="21">
        <v>0</v>
      </c>
      <c r="F125" s="21">
        <v>0</v>
      </c>
      <c r="G125" s="21">
        <v>0</v>
      </c>
      <c r="H125" s="21">
        <v>1</v>
      </c>
      <c r="I125" s="18">
        <v>12.968</v>
      </c>
      <c r="J125" s="18">
        <v>31.468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6.231</v>
      </c>
      <c r="Q125" s="22">
        <v>0</v>
      </c>
      <c r="R125" s="22">
        <v>1</v>
      </c>
      <c r="S125" s="23"/>
      <c r="T125" s="23"/>
      <c r="U125" s="23"/>
      <c r="V125" s="23"/>
      <c r="W125" s="23"/>
    </row>
    <row r="126" ht="16.5" spans="1:23">
      <c r="A126" s="21">
        <v>691</v>
      </c>
      <c r="B126" s="21" t="s">
        <v>188</v>
      </c>
      <c r="C126" s="21">
        <v>1048.151</v>
      </c>
      <c r="D126" s="21">
        <v>1229.049</v>
      </c>
      <c r="E126" s="21">
        <v>0</v>
      </c>
      <c r="F126" s="21">
        <v>0</v>
      </c>
      <c r="G126" s="21">
        <v>0</v>
      </c>
      <c r="H126" s="21">
        <v>1</v>
      </c>
      <c r="I126" s="18">
        <v>7.91</v>
      </c>
      <c r="J126" s="18">
        <v>21.465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-0.069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692</v>
      </c>
      <c r="B127" s="21" t="s">
        <v>189</v>
      </c>
      <c r="C127" s="21">
        <v>784.286</v>
      </c>
      <c r="D127" s="21">
        <v>988.403</v>
      </c>
      <c r="E127" s="21">
        <v>0</v>
      </c>
      <c r="F127" s="21">
        <v>0</v>
      </c>
      <c r="G127" s="21">
        <v>0</v>
      </c>
      <c r="H127" s="21">
        <v>1</v>
      </c>
      <c r="I127" s="18">
        <v>14.829</v>
      </c>
      <c r="J127" s="18">
        <v>32.418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2.384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693</v>
      </c>
      <c r="B128" s="21" t="s">
        <v>190</v>
      </c>
      <c r="C128" s="21">
        <v>1017.654</v>
      </c>
      <c r="D128" s="21">
        <v>1231.594</v>
      </c>
      <c r="E128" s="21">
        <v>0</v>
      </c>
      <c r="F128" s="21">
        <v>0</v>
      </c>
      <c r="G128" s="21">
        <v>0</v>
      </c>
      <c r="H128" s="21">
        <v>1</v>
      </c>
      <c r="I128" s="18">
        <v>8.944</v>
      </c>
      <c r="J128" s="18">
        <v>24.761</v>
      </c>
      <c r="K128" s="22">
        <v>4</v>
      </c>
      <c r="L128" s="22">
        <v>1</v>
      </c>
      <c r="M128" s="22">
        <v>0</v>
      </c>
      <c r="N128" s="22">
        <v>0</v>
      </c>
      <c r="O128" s="22">
        <v>0</v>
      </c>
      <c r="P128" s="22">
        <v>7.067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695</v>
      </c>
      <c r="B129" s="21" t="s">
        <v>191</v>
      </c>
      <c r="C129" s="21">
        <v>760.144</v>
      </c>
      <c r="D129" s="21">
        <v>892.376</v>
      </c>
      <c r="E129" s="21">
        <v>0</v>
      </c>
      <c r="F129" s="21">
        <v>0</v>
      </c>
      <c r="G129" s="21">
        <v>0</v>
      </c>
      <c r="H129" s="21">
        <v>1</v>
      </c>
      <c r="I129" s="18">
        <v>7.389</v>
      </c>
      <c r="J129" s="18">
        <v>21.112</v>
      </c>
      <c r="K129" s="22">
        <v>4</v>
      </c>
      <c r="L129" s="22">
        <v>1</v>
      </c>
      <c r="M129" s="22">
        <v>0</v>
      </c>
      <c r="N129" s="22">
        <v>0</v>
      </c>
      <c r="O129" s="22">
        <v>0</v>
      </c>
      <c r="P129" s="22">
        <v>0.303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697</v>
      </c>
      <c r="B130" s="21" t="s">
        <v>192</v>
      </c>
      <c r="C130" s="21">
        <v>953.465</v>
      </c>
      <c r="D130" s="21">
        <v>1164.99</v>
      </c>
      <c r="E130" s="21">
        <v>0</v>
      </c>
      <c r="F130" s="21">
        <v>0</v>
      </c>
      <c r="G130" s="21">
        <v>0</v>
      </c>
      <c r="H130" s="21">
        <v>1</v>
      </c>
      <c r="I130" s="18">
        <v>8.011</v>
      </c>
      <c r="J130" s="18">
        <v>24.714</v>
      </c>
      <c r="K130" s="22">
        <v>4</v>
      </c>
      <c r="L130" s="22">
        <v>0</v>
      </c>
      <c r="M130" s="22">
        <v>0</v>
      </c>
      <c r="N130" s="22">
        <v>1</v>
      </c>
      <c r="O130" s="22">
        <v>0</v>
      </c>
      <c r="P130" s="22">
        <v>-2.399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698</v>
      </c>
      <c r="B131" s="21" t="s">
        <v>193</v>
      </c>
      <c r="C131" s="21">
        <v>987.48</v>
      </c>
      <c r="D131" s="21">
        <v>1215.581</v>
      </c>
      <c r="E131" s="21">
        <v>0</v>
      </c>
      <c r="F131" s="21">
        <v>0</v>
      </c>
      <c r="G131" s="21">
        <v>0</v>
      </c>
      <c r="H131" s="21">
        <v>1</v>
      </c>
      <c r="I131" s="18">
        <v>9.072</v>
      </c>
      <c r="J131" s="18">
        <v>26.135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-12.431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699</v>
      </c>
      <c r="B132" s="21" t="s">
        <v>194</v>
      </c>
      <c r="C132" s="21">
        <v>881.921</v>
      </c>
      <c r="D132" s="21">
        <v>1144.619</v>
      </c>
      <c r="E132" s="21">
        <v>0</v>
      </c>
      <c r="F132" s="21">
        <v>0</v>
      </c>
      <c r="G132" s="21">
        <v>0</v>
      </c>
      <c r="H132" s="21">
        <v>1</v>
      </c>
      <c r="I132" s="18">
        <v>5.688</v>
      </c>
      <c r="J132" s="18">
        <v>27.333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-5.646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802</v>
      </c>
      <c r="B133" s="21" t="s">
        <v>195</v>
      </c>
      <c r="C133" s="21">
        <v>5977.043</v>
      </c>
      <c r="D133" s="21">
        <v>6762.34</v>
      </c>
      <c r="E133" s="21">
        <v>0</v>
      </c>
      <c r="F133" s="21">
        <v>0</v>
      </c>
      <c r="G133" s="21">
        <v>0</v>
      </c>
      <c r="H133" s="21">
        <v>1</v>
      </c>
      <c r="I133" s="18">
        <v>5.455</v>
      </c>
      <c r="J133" s="18">
        <v>16.434</v>
      </c>
      <c r="K133" s="22">
        <v>2</v>
      </c>
      <c r="L133" s="22">
        <v>0</v>
      </c>
      <c r="M133" s="22">
        <v>0</v>
      </c>
      <c r="N133" s="22">
        <v>0</v>
      </c>
      <c r="O133" s="22">
        <v>0</v>
      </c>
      <c r="P133" s="22">
        <v>2.016</v>
      </c>
      <c r="Q133" s="22">
        <v>0</v>
      </c>
      <c r="R133" s="22">
        <v>1</v>
      </c>
      <c r="S133" s="23"/>
      <c r="T133" s="23"/>
      <c r="U133" s="23"/>
      <c r="V133" s="23"/>
      <c r="W133" s="23"/>
    </row>
    <row r="134" ht="16.5" spans="1:23">
      <c r="A134" s="21">
        <v>805</v>
      </c>
      <c r="B134" s="21" t="s">
        <v>196</v>
      </c>
      <c r="C134" s="21">
        <v>4610.415</v>
      </c>
      <c r="D134" s="21">
        <v>5393.735</v>
      </c>
      <c r="E134" s="21">
        <v>0</v>
      </c>
      <c r="F134" s="21">
        <v>0</v>
      </c>
      <c r="G134" s="21">
        <v>0</v>
      </c>
      <c r="H134" s="21">
        <v>1</v>
      </c>
      <c r="I134" s="18">
        <v>7.878</v>
      </c>
      <c r="J134" s="18">
        <v>21.257</v>
      </c>
      <c r="K134" s="22">
        <v>2</v>
      </c>
      <c r="L134" s="22">
        <v>2</v>
      </c>
      <c r="M134" s="22">
        <v>0</v>
      </c>
      <c r="N134" s="22">
        <v>0</v>
      </c>
      <c r="O134" s="22">
        <v>0</v>
      </c>
      <c r="P134" s="22">
        <v>12.063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806</v>
      </c>
      <c r="B135" s="21" t="s">
        <v>197</v>
      </c>
      <c r="C135" s="21">
        <v>7849.822</v>
      </c>
      <c r="D135" s="21">
        <v>8641.109</v>
      </c>
      <c r="E135" s="21">
        <v>0</v>
      </c>
      <c r="F135" s="21">
        <v>0</v>
      </c>
      <c r="G135" s="21">
        <v>0</v>
      </c>
      <c r="H135" s="21">
        <v>1</v>
      </c>
      <c r="I135" s="18">
        <v>3.844</v>
      </c>
      <c r="J135" s="18">
        <v>12.649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0.864</v>
      </c>
      <c r="Q135" s="22">
        <v>0</v>
      </c>
      <c r="R135" s="22">
        <v>1</v>
      </c>
      <c r="S135" s="23"/>
      <c r="T135" s="23"/>
      <c r="U135" s="23"/>
      <c r="V135" s="23"/>
      <c r="W135" s="23"/>
    </row>
    <row r="136" ht="16.5" spans="1:23">
      <c r="A136" s="21">
        <v>808</v>
      </c>
      <c r="B136" s="21" t="s">
        <v>198</v>
      </c>
      <c r="C136" s="21">
        <v>7856.751</v>
      </c>
      <c r="D136" s="21">
        <v>9188.088</v>
      </c>
      <c r="E136" s="21">
        <v>0</v>
      </c>
      <c r="F136" s="21">
        <v>0</v>
      </c>
      <c r="G136" s="21">
        <v>0</v>
      </c>
      <c r="H136" s="21">
        <v>1</v>
      </c>
      <c r="I136" s="18">
        <v>4.522</v>
      </c>
      <c r="J136" s="18">
        <v>18.357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1.442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811</v>
      </c>
      <c r="B137" s="21" t="s">
        <v>199</v>
      </c>
      <c r="C137" s="21">
        <v>6199.008</v>
      </c>
      <c r="D137" s="21">
        <v>7657.282</v>
      </c>
      <c r="E137" s="21">
        <v>0</v>
      </c>
      <c r="F137" s="21">
        <v>0</v>
      </c>
      <c r="G137" s="21">
        <v>0</v>
      </c>
      <c r="H137" s="21">
        <v>1</v>
      </c>
      <c r="I137" s="18">
        <v>12.278</v>
      </c>
      <c r="J137" s="18">
        <v>28.984</v>
      </c>
      <c r="K137" s="22">
        <v>4</v>
      </c>
      <c r="L137" s="22">
        <v>2</v>
      </c>
      <c r="M137" s="22">
        <v>0</v>
      </c>
      <c r="N137" s="22">
        <v>0</v>
      </c>
      <c r="O137" s="22">
        <v>0</v>
      </c>
      <c r="P137" s="22">
        <v>4.818</v>
      </c>
      <c r="Q137" s="22">
        <v>0</v>
      </c>
      <c r="R137" s="22">
        <v>1</v>
      </c>
      <c r="S137" s="23"/>
      <c r="T137" s="23"/>
      <c r="U137" s="23"/>
      <c r="V137" s="23"/>
      <c r="W137" s="23"/>
    </row>
    <row r="138" ht="16.5" spans="1:23">
      <c r="A138" s="21">
        <v>812</v>
      </c>
      <c r="B138" s="21" t="s">
        <v>200</v>
      </c>
      <c r="C138" s="21">
        <v>5381.728</v>
      </c>
      <c r="D138" s="21">
        <v>6272.745</v>
      </c>
      <c r="E138" s="21">
        <v>0</v>
      </c>
      <c r="F138" s="21">
        <v>0</v>
      </c>
      <c r="G138" s="21">
        <v>0</v>
      </c>
      <c r="H138" s="21">
        <v>1</v>
      </c>
      <c r="I138" s="18">
        <v>9.699</v>
      </c>
      <c r="J138" s="18">
        <v>22.526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0.132</v>
      </c>
      <c r="Q138" s="22">
        <v>0</v>
      </c>
      <c r="R138" s="22">
        <v>1</v>
      </c>
      <c r="S138" s="23"/>
      <c r="T138" s="23"/>
      <c r="U138" s="23"/>
      <c r="V138" s="23"/>
      <c r="W138" s="23"/>
    </row>
    <row r="139" ht="16.5" spans="1:23">
      <c r="A139" s="21">
        <v>813</v>
      </c>
      <c r="B139" s="21" t="s">
        <v>201</v>
      </c>
      <c r="C139" s="21">
        <v>2547.297</v>
      </c>
      <c r="D139" s="21">
        <v>2935.211</v>
      </c>
      <c r="E139" s="21">
        <v>0</v>
      </c>
      <c r="F139" s="21">
        <v>0</v>
      </c>
      <c r="G139" s="21">
        <v>0</v>
      </c>
      <c r="H139" s="21">
        <v>1</v>
      </c>
      <c r="I139" s="18">
        <v>8.741</v>
      </c>
      <c r="J139" s="18">
        <v>20.802</v>
      </c>
      <c r="K139" s="22">
        <v>4</v>
      </c>
      <c r="L139" s="22">
        <v>0</v>
      </c>
      <c r="M139" s="22">
        <v>-1</v>
      </c>
      <c r="N139" s="22">
        <v>1</v>
      </c>
      <c r="O139" s="22">
        <v>0</v>
      </c>
      <c r="P139" s="22">
        <v>-1.633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814</v>
      </c>
      <c r="B140" s="21" t="s">
        <v>202</v>
      </c>
      <c r="C140" s="21">
        <v>7630.341</v>
      </c>
      <c r="D140" s="21">
        <v>9085.067</v>
      </c>
      <c r="E140" s="21">
        <v>0</v>
      </c>
      <c r="F140" s="21">
        <v>0</v>
      </c>
      <c r="G140" s="21">
        <v>0</v>
      </c>
      <c r="H140" s="21">
        <v>1</v>
      </c>
      <c r="I140" s="18">
        <v>5.584</v>
      </c>
      <c r="J140" s="18">
        <v>20.702</v>
      </c>
      <c r="K140" s="22">
        <v>3</v>
      </c>
      <c r="L140" s="22">
        <v>0</v>
      </c>
      <c r="M140" s="22">
        <v>0</v>
      </c>
      <c r="N140" s="22">
        <v>0</v>
      </c>
      <c r="O140" s="22">
        <v>0</v>
      </c>
      <c r="P140" s="22">
        <v>0.827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819</v>
      </c>
      <c r="B141" s="21" t="s">
        <v>203</v>
      </c>
      <c r="C141" s="21">
        <v>5068.986</v>
      </c>
      <c r="D141" s="21">
        <v>6328.757</v>
      </c>
      <c r="E141" s="21">
        <v>0</v>
      </c>
      <c r="F141" s="21">
        <v>0</v>
      </c>
      <c r="G141" s="21">
        <v>0</v>
      </c>
      <c r="H141" s="21">
        <v>1</v>
      </c>
      <c r="I141" s="18">
        <v>12.249</v>
      </c>
      <c r="J141" s="18">
        <v>29.716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0.419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823</v>
      </c>
      <c r="B142" s="21" t="s">
        <v>204</v>
      </c>
      <c r="C142" s="21">
        <v>5844.405</v>
      </c>
      <c r="D142" s="21">
        <v>7278.26</v>
      </c>
      <c r="E142" s="21">
        <v>0</v>
      </c>
      <c r="F142" s="21">
        <v>0</v>
      </c>
      <c r="G142" s="21">
        <v>0</v>
      </c>
      <c r="H142" s="21">
        <v>1</v>
      </c>
      <c r="I142" s="18">
        <v>13.066</v>
      </c>
      <c r="J142" s="18">
        <v>30.192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-0.125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827</v>
      </c>
      <c r="B143" s="21" t="s">
        <v>205</v>
      </c>
      <c r="C143" s="21">
        <v>1313.044</v>
      </c>
      <c r="D143" s="21">
        <v>1510.659</v>
      </c>
      <c r="E143" s="21">
        <v>0</v>
      </c>
      <c r="F143" s="21">
        <v>0</v>
      </c>
      <c r="G143" s="21">
        <v>0</v>
      </c>
      <c r="H143" s="21">
        <v>1</v>
      </c>
      <c r="I143" s="18">
        <v>11.45</v>
      </c>
      <c r="J143" s="18">
        <v>23.033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1.638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828</v>
      </c>
      <c r="B144" s="21" t="s">
        <v>206</v>
      </c>
      <c r="C144" s="21">
        <v>2202.557</v>
      </c>
      <c r="D144" s="21">
        <v>2653.764</v>
      </c>
      <c r="E144" s="21">
        <v>0</v>
      </c>
      <c r="F144" s="21">
        <v>0</v>
      </c>
      <c r="G144" s="21">
        <v>0</v>
      </c>
      <c r="H144" s="21">
        <v>1</v>
      </c>
      <c r="I144" s="18">
        <v>8.216</v>
      </c>
      <c r="J144" s="18">
        <v>23.822</v>
      </c>
      <c r="K144" s="22">
        <v>3</v>
      </c>
      <c r="L144" s="22">
        <v>0</v>
      </c>
      <c r="M144" s="22">
        <v>0</v>
      </c>
      <c r="N144" s="22">
        <v>0</v>
      </c>
      <c r="O144" s="22">
        <v>0</v>
      </c>
      <c r="P144" s="22">
        <v>9.744</v>
      </c>
      <c r="Q144" s="22">
        <v>0</v>
      </c>
      <c r="R144" s="22">
        <v>1</v>
      </c>
      <c r="S144" s="23"/>
      <c r="T144" s="23"/>
      <c r="U144" s="23"/>
      <c r="V144" s="23"/>
      <c r="W144" s="23"/>
    </row>
    <row r="145" ht="16.5" spans="1:23">
      <c r="A145" s="21">
        <v>832</v>
      </c>
      <c r="B145" s="21" t="s">
        <v>207</v>
      </c>
      <c r="C145" s="21">
        <v>425.333</v>
      </c>
      <c r="D145" s="21">
        <v>469.634</v>
      </c>
      <c r="E145" s="21">
        <v>0</v>
      </c>
      <c r="F145" s="21">
        <v>0</v>
      </c>
      <c r="G145" s="21">
        <v>0</v>
      </c>
      <c r="H145" s="21">
        <v>1</v>
      </c>
      <c r="I145" s="18">
        <v>1.005</v>
      </c>
      <c r="J145" s="18">
        <v>10.343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-4.008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841</v>
      </c>
      <c r="B146" s="21" t="s">
        <v>208</v>
      </c>
      <c r="C146" s="21">
        <v>7567.073</v>
      </c>
      <c r="D146" s="21">
        <v>9095.35</v>
      </c>
      <c r="E146" s="21">
        <v>0</v>
      </c>
      <c r="F146" s="21">
        <v>0</v>
      </c>
      <c r="G146" s="21">
        <v>0</v>
      </c>
      <c r="H146" s="21">
        <v>1</v>
      </c>
      <c r="I146" s="18">
        <v>5.685</v>
      </c>
      <c r="J146" s="18">
        <v>21.533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-2.53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846</v>
      </c>
      <c r="B147" s="21" t="s">
        <v>209</v>
      </c>
      <c r="C147" s="21">
        <v>1191.136</v>
      </c>
      <c r="D147" s="21">
        <v>1327.641</v>
      </c>
      <c r="E147" s="21">
        <v>0</v>
      </c>
      <c r="F147" s="21">
        <v>0</v>
      </c>
      <c r="G147" s="21">
        <v>0</v>
      </c>
      <c r="H147" s="21">
        <v>1</v>
      </c>
      <c r="I147" s="18">
        <v>4.23</v>
      </c>
      <c r="J147" s="18">
        <v>14.077</v>
      </c>
      <c r="K147" s="22">
        <v>3</v>
      </c>
      <c r="L147" s="22">
        <v>0</v>
      </c>
      <c r="M147" s="22">
        <v>0</v>
      </c>
      <c r="N147" s="22">
        <v>0</v>
      </c>
      <c r="O147" s="22">
        <v>0</v>
      </c>
      <c r="P147" s="22">
        <v>-1.97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847</v>
      </c>
      <c r="B148" s="21" t="s">
        <v>210</v>
      </c>
      <c r="C148" s="21">
        <v>2828.944</v>
      </c>
      <c r="D148" s="21">
        <v>3255.997</v>
      </c>
      <c r="E148" s="21">
        <v>0</v>
      </c>
      <c r="F148" s="21">
        <v>0</v>
      </c>
      <c r="G148" s="21">
        <v>0</v>
      </c>
      <c r="H148" s="21">
        <v>1</v>
      </c>
      <c r="I148" s="18">
        <v>5.093</v>
      </c>
      <c r="J148" s="18">
        <v>17.541</v>
      </c>
      <c r="K148" s="22">
        <v>3</v>
      </c>
      <c r="L148" s="22">
        <v>0</v>
      </c>
      <c r="M148" s="22">
        <v>0</v>
      </c>
      <c r="N148" s="22">
        <v>0</v>
      </c>
      <c r="O148" s="22">
        <v>0</v>
      </c>
      <c r="P148" s="22">
        <v>-1.744</v>
      </c>
      <c r="Q148" s="22">
        <v>0</v>
      </c>
      <c r="R148" s="22">
        <v>-1</v>
      </c>
      <c r="S148" s="23"/>
      <c r="T148" s="23"/>
      <c r="U148" s="23"/>
      <c r="V148" s="23"/>
      <c r="W148" s="23"/>
    </row>
    <row r="149" ht="16.5" spans="1:23">
      <c r="A149" s="21">
        <v>851</v>
      </c>
      <c r="B149" s="21" t="s">
        <v>211</v>
      </c>
      <c r="C149" s="21">
        <v>15107.262</v>
      </c>
      <c r="D149" s="21">
        <v>18001.365</v>
      </c>
      <c r="E149" s="21">
        <v>0</v>
      </c>
      <c r="F149" s="21">
        <v>0</v>
      </c>
      <c r="G149" s="21">
        <v>0</v>
      </c>
      <c r="H149" s="21">
        <v>1</v>
      </c>
      <c r="I149" s="18">
        <v>5.08</v>
      </c>
      <c r="J149" s="18">
        <v>20.341</v>
      </c>
      <c r="K149" s="22">
        <v>3</v>
      </c>
      <c r="L149" s="22">
        <v>0</v>
      </c>
      <c r="M149" s="22">
        <v>0</v>
      </c>
      <c r="N149" s="22">
        <v>0</v>
      </c>
      <c r="O149" s="22">
        <v>0</v>
      </c>
      <c r="P149" s="22">
        <v>-1.685</v>
      </c>
      <c r="Q149" s="22">
        <v>0</v>
      </c>
      <c r="R149" s="22">
        <v>-1</v>
      </c>
      <c r="S149" s="23"/>
      <c r="T149" s="23"/>
      <c r="U149" s="23"/>
      <c r="V149" s="23"/>
      <c r="W149" s="23"/>
    </row>
    <row r="150" ht="16.5" spans="1:23">
      <c r="A150" s="21">
        <v>852</v>
      </c>
      <c r="B150" s="21" t="s">
        <v>212</v>
      </c>
      <c r="C150" s="21">
        <v>5892.82</v>
      </c>
      <c r="D150" s="21">
        <v>6918.86</v>
      </c>
      <c r="E150" s="21">
        <v>0</v>
      </c>
      <c r="F150" s="21">
        <v>0</v>
      </c>
      <c r="G150" s="21">
        <v>0</v>
      </c>
      <c r="H150" s="21">
        <v>1</v>
      </c>
      <c r="I150" s="18">
        <v>4.306</v>
      </c>
      <c r="J150" s="18">
        <v>18.497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-2.771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853</v>
      </c>
      <c r="B151" s="21" t="s">
        <v>213</v>
      </c>
      <c r="C151" s="21">
        <v>1269.959</v>
      </c>
      <c r="D151" s="21">
        <v>1429.221</v>
      </c>
      <c r="E151" s="21">
        <v>0</v>
      </c>
      <c r="F151" s="21">
        <v>0</v>
      </c>
      <c r="G151" s="21">
        <v>0</v>
      </c>
      <c r="H151" s="21">
        <v>1</v>
      </c>
      <c r="I151" s="18">
        <v>7.986</v>
      </c>
      <c r="J151" s="18">
        <v>18.24</v>
      </c>
      <c r="K151" s="22">
        <v>4</v>
      </c>
      <c r="L151" s="22">
        <v>1</v>
      </c>
      <c r="M151" s="22">
        <v>0</v>
      </c>
      <c r="N151" s="22">
        <v>0</v>
      </c>
      <c r="O151" s="22">
        <v>0</v>
      </c>
      <c r="P151" s="22">
        <v>-2.741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854</v>
      </c>
      <c r="B152" s="21" t="s">
        <v>214</v>
      </c>
      <c r="C152" s="21">
        <v>3857.675</v>
      </c>
      <c r="D152" s="21">
        <v>4607.262</v>
      </c>
      <c r="E152" s="21">
        <v>0</v>
      </c>
      <c r="F152" s="21">
        <v>0</v>
      </c>
      <c r="G152" s="21">
        <v>0</v>
      </c>
      <c r="H152" s="21">
        <v>1</v>
      </c>
      <c r="I152" s="18">
        <v>8.99</v>
      </c>
      <c r="J152" s="18">
        <v>23.797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-4.473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855</v>
      </c>
      <c r="B153" s="21" t="s">
        <v>215</v>
      </c>
      <c r="C153" s="21">
        <v>1337.091</v>
      </c>
      <c r="D153" s="21">
        <v>1484.639</v>
      </c>
      <c r="E153" s="21">
        <v>0</v>
      </c>
      <c r="F153" s="21">
        <v>0</v>
      </c>
      <c r="G153" s="21">
        <v>0</v>
      </c>
      <c r="H153" s="21">
        <v>1</v>
      </c>
      <c r="I153" s="18">
        <v>5.494</v>
      </c>
      <c r="J153" s="18">
        <v>14.887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1.12</v>
      </c>
      <c r="Q153" s="22">
        <v>0</v>
      </c>
      <c r="R153" s="22">
        <v>-1</v>
      </c>
      <c r="S153" s="23"/>
      <c r="T153" s="23"/>
      <c r="U153" s="23"/>
      <c r="V153" s="23"/>
      <c r="W153" s="23"/>
    </row>
    <row r="154" ht="16.5" spans="1:23">
      <c r="A154" s="21">
        <v>856</v>
      </c>
      <c r="B154" s="21" t="s">
        <v>216</v>
      </c>
      <c r="C154" s="21">
        <v>5237.438</v>
      </c>
      <c r="D154" s="21">
        <v>6072.582</v>
      </c>
      <c r="E154" s="21">
        <v>0</v>
      </c>
      <c r="F154" s="21">
        <v>0</v>
      </c>
      <c r="G154" s="21">
        <v>0</v>
      </c>
      <c r="H154" s="21">
        <v>1</v>
      </c>
      <c r="I154" s="18">
        <v>8.626</v>
      </c>
      <c r="J154" s="18">
        <v>21.192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-2.396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857</v>
      </c>
      <c r="B155" s="21" t="s">
        <v>217</v>
      </c>
      <c r="C155" s="21">
        <v>9645.033</v>
      </c>
      <c r="D155" s="21">
        <v>11159.266</v>
      </c>
      <c r="E155" s="21">
        <v>0</v>
      </c>
      <c r="F155" s="21">
        <v>0</v>
      </c>
      <c r="G155" s="21">
        <v>0</v>
      </c>
      <c r="H155" s="21">
        <v>1</v>
      </c>
      <c r="I155" s="18">
        <v>3.672</v>
      </c>
      <c r="J155" s="18">
        <v>16.743</v>
      </c>
      <c r="K155" s="22">
        <v>4</v>
      </c>
      <c r="L155" s="22">
        <v>1</v>
      </c>
      <c r="M155" s="22">
        <v>0</v>
      </c>
      <c r="N155" s="22">
        <v>0</v>
      </c>
      <c r="O155" s="22">
        <v>0</v>
      </c>
      <c r="P155" s="22">
        <v>0.388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858</v>
      </c>
      <c r="B156" s="21" t="s">
        <v>218</v>
      </c>
      <c r="C156" s="21">
        <v>6940.623</v>
      </c>
      <c r="D156" s="21">
        <v>8534.902</v>
      </c>
      <c r="E156" s="21">
        <v>0</v>
      </c>
      <c r="F156" s="21">
        <v>0</v>
      </c>
      <c r="G156" s="21">
        <v>0</v>
      </c>
      <c r="H156" s="21">
        <v>1</v>
      </c>
      <c r="I156" s="18">
        <v>7.438</v>
      </c>
      <c r="J156" s="18">
        <v>24.728</v>
      </c>
      <c r="K156" s="22">
        <v>3</v>
      </c>
      <c r="L156" s="22">
        <v>0</v>
      </c>
      <c r="M156" s="22">
        <v>0</v>
      </c>
      <c r="N156" s="22">
        <v>0</v>
      </c>
      <c r="O156" s="22">
        <v>0</v>
      </c>
      <c r="P156" s="22">
        <v>-3.816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859</v>
      </c>
      <c r="B157" s="21" t="s">
        <v>219</v>
      </c>
      <c r="C157" s="21">
        <v>1552.254</v>
      </c>
      <c r="D157" s="21">
        <v>1687.052</v>
      </c>
      <c r="E157" s="21">
        <v>0</v>
      </c>
      <c r="F157" s="21">
        <v>0</v>
      </c>
      <c r="G157" s="21">
        <v>0</v>
      </c>
      <c r="H157" s="21">
        <v>1</v>
      </c>
      <c r="I157" s="18">
        <v>0.251</v>
      </c>
      <c r="J157" s="18">
        <v>8.221</v>
      </c>
      <c r="K157" s="22">
        <v>3</v>
      </c>
      <c r="L157" s="22">
        <v>0</v>
      </c>
      <c r="M157" s="22">
        <v>0</v>
      </c>
      <c r="N157" s="22">
        <v>0</v>
      </c>
      <c r="O157" s="22">
        <v>0</v>
      </c>
      <c r="P157" s="22">
        <v>-0.737</v>
      </c>
      <c r="Q157" s="22">
        <v>0</v>
      </c>
      <c r="R157" s="22">
        <v>-1</v>
      </c>
      <c r="S157" s="23"/>
      <c r="T157" s="23"/>
      <c r="U157" s="23"/>
      <c r="V157" s="23"/>
      <c r="W157" s="23"/>
    </row>
    <row r="158" ht="16.5" spans="1:23">
      <c r="A158" s="21">
        <v>860</v>
      </c>
      <c r="B158" s="21" t="s">
        <v>220</v>
      </c>
      <c r="C158" s="21">
        <v>1100.466</v>
      </c>
      <c r="D158" s="21">
        <v>1181.004</v>
      </c>
      <c r="E158" s="21">
        <v>0</v>
      </c>
      <c r="F158" s="21">
        <v>0</v>
      </c>
      <c r="G158" s="21">
        <v>0</v>
      </c>
      <c r="H158" s="21">
        <v>1</v>
      </c>
      <c r="I158" s="18">
        <v>0.501</v>
      </c>
      <c r="J158" s="18">
        <v>7.286</v>
      </c>
      <c r="K158" s="22">
        <v>4</v>
      </c>
      <c r="L158" s="22">
        <v>1</v>
      </c>
      <c r="M158" s="22">
        <v>-1</v>
      </c>
      <c r="N158" s="22">
        <v>1</v>
      </c>
      <c r="O158" s="22">
        <v>0</v>
      </c>
      <c r="P158" s="22">
        <v>-0.258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863</v>
      </c>
      <c r="B159" s="21" t="s">
        <v>221</v>
      </c>
      <c r="C159" s="21">
        <v>2296.466</v>
      </c>
      <c r="D159" s="21">
        <v>2941.222</v>
      </c>
      <c r="E159" s="21">
        <v>0</v>
      </c>
      <c r="F159" s="21">
        <v>0</v>
      </c>
      <c r="G159" s="21">
        <v>0</v>
      </c>
      <c r="H159" s="21">
        <v>1</v>
      </c>
      <c r="I159" s="18">
        <v>6.352</v>
      </c>
      <c r="J159" s="18">
        <v>26.881</v>
      </c>
      <c r="K159" s="22">
        <v>4</v>
      </c>
      <c r="L159" s="22">
        <v>0</v>
      </c>
      <c r="M159" s="22">
        <v>0</v>
      </c>
      <c r="N159" s="22">
        <v>0</v>
      </c>
      <c r="O159" s="22">
        <v>0</v>
      </c>
      <c r="P159" s="22">
        <v>3.283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865</v>
      </c>
      <c r="B160" s="21" t="s">
        <v>222</v>
      </c>
      <c r="C160" s="21">
        <v>1308.425</v>
      </c>
      <c r="D160" s="21">
        <v>1453.729</v>
      </c>
      <c r="E160" s="21">
        <v>0</v>
      </c>
      <c r="F160" s="21">
        <v>0</v>
      </c>
      <c r="G160" s="21">
        <v>0</v>
      </c>
      <c r="H160" s="21">
        <v>1</v>
      </c>
      <c r="I160" s="18">
        <v>0.083</v>
      </c>
      <c r="J160" s="18">
        <v>10.07</v>
      </c>
      <c r="K160" s="22">
        <v>3</v>
      </c>
      <c r="L160" s="22">
        <v>0</v>
      </c>
      <c r="M160" s="22">
        <v>0</v>
      </c>
      <c r="N160" s="22">
        <v>0</v>
      </c>
      <c r="O160" s="22">
        <v>0</v>
      </c>
      <c r="P160" s="22">
        <v>-0.455</v>
      </c>
      <c r="Q160" s="22">
        <v>0</v>
      </c>
      <c r="R160" s="22">
        <v>-1</v>
      </c>
      <c r="S160" s="23"/>
      <c r="T160" s="23"/>
      <c r="U160" s="23"/>
      <c r="V160" s="23"/>
      <c r="W160" s="23"/>
    </row>
    <row r="161" ht="16.5" spans="1:23">
      <c r="A161" s="21">
        <v>867</v>
      </c>
      <c r="B161" s="21" t="s">
        <v>223</v>
      </c>
      <c r="C161" s="21">
        <v>2175.576</v>
      </c>
      <c r="D161" s="21">
        <v>2739.005</v>
      </c>
      <c r="E161" s="21">
        <v>0</v>
      </c>
      <c r="F161" s="21">
        <v>0</v>
      </c>
      <c r="G161" s="21">
        <v>0</v>
      </c>
      <c r="H161" s="21">
        <v>1</v>
      </c>
      <c r="I161" s="18">
        <v>6.071</v>
      </c>
      <c r="J161" s="18">
        <v>25.393</v>
      </c>
      <c r="K161" s="22">
        <v>3</v>
      </c>
      <c r="L161" s="22">
        <v>0</v>
      </c>
      <c r="M161" s="22">
        <v>0</v>
      </c>
      <c r="N161" s="22">
        <v>0</v>
      </c>
      <c r="O161" s="22">
        <v>0</v>
      </c>
      <c r="P161" s="22">
        <v>-0.376</v>
      </c>
      <c r="Q161" s="22">
        <v>0</v>
      </c>
      <c r="R161" s="22">
        <v>-1</v>
      </c>
      <c r="S161" s="23"/>
      <c r="T161" s="23"/>
      <c r="U161" s="23"/>
      <c r="V161" s="23"/>
      <c r="W161" s="23"/>
    </row>
    <row r="162" ht="16.5" spans="1:23">
      <c r="A162" s="21">
        <v>888</v>
      </c>
      <c r="B162" s="21" t="s">
        <v>224</v>
      </c>
      <c r="C162" s="21">
        <v>3703.929</v>
      </c>
      <c r="D162" s="21">
        <v>4164.411</v>
      </c>
      <c r="E162" s="21">
        <v>0</v>
      </c>
      <c r="F162" s="21">
        <v>0</v>
      </c>
      <c r="G162" s="21">
        <v>0</v>
      </c>
      <c r="H162" s="21">
        <v>1</v>
      </c>
      <c r="I162" s="18">
        <v>4.047</v>
      </c>
      <c r="J162" s="18">
        <v>14.657</v>
      </c>
      <c r="K162" s="22">
        <v>3</v>
      </c>
      <c r="L162" s="22">
        <v>0</v>
      </c>
      <c r="M162" s="22">
        <v>0</v>
      </c>
      <c r="N162" s="22">
        <v>0</v>
      </c>
      <c r="O162" s="22">
        <v>0</v>
      </c>
      <c r="P162" s="22">
        <v>-1.392</v>
      </c>
      <c r="Q162" s="22">
        <v>0</v>
      </c>
      <c r="R162" s="22">
        <v>-1</v>
      </c>
      <c r="S162" s="23"/>
      <c r="T162" s="23"/>
      <c r="U162" s="23"/>
      <c r="V162" s="23"/>
      <c r="W162" s="23"/>
    </row>
    <row r="163" ht="16.5" spans="1:23">
      <c r="A163" s="21">
        <v>891</v>
      </c>
      <c r="B163" s="21" t="s">
        <v>225</v>
      </c>
      <c r="C163" s="21">
        <v>1343.171</v>
      </c>
      <c r="D163" s="21">
        <v>1614.38</v>
      </c>
      <c r="E163" s="21">
        <v>0</v>
      </c>
      <c r="F163" s="21">
        <v>0</v>
      </c>
      <c r="G163" s="21">
        <v>0</v>
      </c>
      <c r="H163" s="21">
        <v>1</v>
      </c>
      <c r="I163" s="18">
        <v>8.073</v>
      </c>
      <c r="J163" s="18">
        <v>23.516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-0.205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901</v>
      </c>
      <c r="B164" s="21" t="s">
        <v>226</v>
      </c>
      <c r="C164" s="21">
        <v>5664.546</v>
      </c>
      <c r="D164" s="21">
        <v>6206.077</v>
      </c>
      <c r="E164" s="21">
        <v>0</v>
      </c>
      <c r="F164" s="21">
        <v>0</v>
      </c>
      <c r="G164" s="21">
        <v>0</v>
      </c>
      <c r="H164" s="21">
        <v>1</v>
      </c>
      <c r="I164" s="18">
        <v>0.478</v>
      </c>
      <c r="J164" s="18">
        <v>9.162</v>
      </c>
      <c r="K164" s="22">
        <v>4</v>
      </c>
      <c r="L164" s="22">
        <v>1</v>
      </c>
      <c r="M164" s="22">
        <v>0</v>
      </c>
      <c r="N164" s="22">
        <v>0</v>
      </c>
      <c r="O164" s="22">
        <v>0</v>
      </c>
      <c r="P164" s="22">
        <v>2.98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902</v>
      </c>
      <c r="B165" s="21" t="s">
        <v>227</v>
      </c>
      <c r="C165" s="21">
        <v>4966.154</v>
      </c>
      <c r="D165" s="21">
        <v>5675.809</v>
      </c>
      <c r="E165" s="21">
        <v>0</v>
      </c>
      <c r="F165" s="21">
        <v>0</v>
      </c>
      <c r="G165" s="21">
        <v>0</v>
      </c>
      <c r="H165" s="21">
        <v>1</v>
      </c>
      <c r="I165" s="18">
        <v>5.313</v>
      </c>
      <c r="J165" s="18">
        <v>17.152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-0.73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903</v>
      </c>
      <c r="B166" s="21" t="s">
        <v>228</v>
      </c>
      <c r="C166" s="21">
        <v>3615.413</v>
      </c>
      <c r="D166" s="21">
        <v>4007.873</v>
      </c>
      <c r="E166" s="21">
        <v>0</v>
      </c>
      <c r="F166" s="21">
        <v>0</v>
      </c>
      <c r="G166" s="21">
        <v>0</v>
      </c>
      <c r="H166" s="21">
        <v>1</v>
      </c>
      <c r="I166" s="18">
        <v>5.573</v>
      </c>
      <c r="J166" s="18">
        <v>14.819</v>
      </c>
      <c r="K166" s="22">
        <v>4</v>
      </c>
      <c r="L166" s="22">
        <v>0</v>
      </c>
      <c r="M166" s="22">
        <v>0</v>
      </c>
      <c r="N166" s="22">
        <v>0</v>
      </c>
      <c r="O166" s="22">
        <v>0</v>
      </c>
      <c r="P166" s="22">
        <v>-2.654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904</v>
      </c>
      <c r="B167" s="21" t="s">
        <v>229</v>
      </c>
      <c r="C167" s="21">
        <v>4343.325</v>
      </c>
      <c r="D167" s="21">
        <v>4959.319</v>
      </c>
      <c r="E167" s="21">
        <v>0</v>
      </c>
      <c r="F167" s="21">
        <v>0</v>
      </c>
      <c r="G167" s="21">
        <v>0</v>
      </c>
      <c r="H167" s="21">
        <v>1</v>
      </c>
      <c r="I167" s="18">
        <v>6.672</v>
      </c>
      <c r="J167" s="18">
        <v>18.264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0.015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905</v>
      </c>
      <c r="B168" s="21" t="s">
        <v>230</v>
      </c>
      <c r="C168" s="21">
        <v>5575.177</v>
      </c>
      <c r="D168" s="21">
        <v>6454.297</v>
      </c>
      <c r="E168" s="21">
        <v>0</v>
      </c>
      <c r="F168" s="21">
        <v>0</v>
      </c>
      <c r="G168" s="21">
        <v>0</v>
      </c>
      <c r="H168" s="21">
        <v>1</v>
      </c>
      <c r="I168" s="18">
        <v>6.893</v>
      </c>
      <c r="J168" s="18">
        <v>19.575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-15.296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906</v>
      </c>
      <c r="B169" s="21" t="s">
        <v>231</v>
      </c>
      <c r="C169" s="21">
        <v>4088.278</v>
      </c>
      <c r="D169" s="21">
        <v>4589.82</v>
      </c>
      <c r="E169" s="21">
        <v>0</v>
      </c>
      <c r="F169" s="21">
        <v>0</v>
      </c>
      <c r="G169" s="21">
        <v>0</v>
      </c>
      <c r="H169" s="21">
        <v>1</v>
      </c>
      <c r="I169" s="18">
        <v>5.592</v>
      </c>
      <c r="J169" s="18">
        <v>15.908</v>
      </c>
      <c r="K169" s="22">
        <v>4</v>
      </c>
      <c r="L169" s="22">
        <v>2</v>
      </c>
      <c r="M169" s="22">
        <v>0</v>
      </c>
      <c r="N169" s="22">
        <v>0</v>
      </c>
      <c r="O169" s="22">
        <v>0</v>
      </c>
      <c r="P169" s="22">
        <v>6.389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907</v>
      </c>
      <c r="B170" s="21" t="s">
        <v>232</v>
      </c>
      <c r="C170" s="21">
        <v>4905.903</v>
      </c>
      <c r="D170" s="21">
        <v>5635.961</v>
      </c>
      <c r="E170" s="21">
        <v>0</v>
      </c>
      <c r="F170" s="21">
        <v>0</v>
      </c>
      <c r="G170" s="21">
        <v>0</v>
      </c>
      <c r="H170" s="21">
        <v>1</v>
      </c>
      <c r="I170" s="18">
        <v>6.812</v>
      </c>
      <c r="J170" s="18">
        <v>18.883</v>
      </c>
      <c r="K170" s="22">
        <v>4</v>
      </c>
      <c r="L170" s="22">
        <v>0</v>
      </c>
      <c r="M170" s="22">
        <v>-1</v>
      </c>
      <c r="N170" s="22">
        <v>1</v>
      </c>
      <c r="O170" s="22">
        <v>0</v>
      </c>
      <c r="P170" s="22">
        <v>-12.154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909</v>
      </c>
      <c r="B171" s="21" t="s">
        <v>233</v>
      </c>
      <c r="C171" s="21">
        <v>2428.273</v>
      </c>
      <c r="D171" s="21">
        <v>2899.134</v>
      </c>
      <c r="E171" s="21">
        <v>0</v>
      </c>
      <c r="F171" s="21">
        <v>0</v>
      </c>
      <c r="G171" s="21">
        <v>0</v>
      </c>
      <c r="H171" s="21">
        <v>1</v>
      </c>
      <c r="I171" s="18">
        <v>10.867</v>
      </c>
      <c r="J171" s="18">
        <v>25.343</v>
      </c>
      <c r="K171" s="22">
        <v>4</v>
      </c>
      <c r="L171" s="22">
        <v>2</v>
      </c>
      <c r="M171" s="22">
        <v>0</v>
      </c>
      <c r="N171" s="22">
        <v>1</v>
      </c>
      <c r="O171" s="22">
        <v>0</v>
      </c>
      <c r="P171" s="22">
        <v>-0.328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910</v>
      </c>
      <c r="B172" s="21" t="s">
        <v>234</v>
      </c>
      <c r="C172" s="21">
        <v>1999.873</v>
      </c>
      <c r="D172" s="21">
        <v>2255.54</v>
      </c>
      <c r="E172" s="21">
        <v>0</v>
      </c>
      <c r="F172" s="21">
        <v>0</v>
      </c>
      <c r="G172" s="21">
        <v>0</v>
      </c>
      <c r="H172" s="21">
        <v>1</v>
      </c>
      <c r="I172" s="18">
        <v>4.677</v>
      </c>
      <c r="J172" s="18">
        <v>15.482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-21.466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913</v>
      </c>
      <c r="B173" s="21" t="s">
        <v>235</v>
      </c>
      <c r="C173" s="21">
        <v>7718.628</v>
      </c>
      <c r="D173" s="21">
        <v>9082.873</v>
      </c>
      <c r="E173" s="21">
        <v>0</v>
      </c>
      <c r="F173" s="21">
        <v>0</v>
      </c>
      <c r="G173" s="21">
        <v>0</v>
      </c>
      <c r="H173" s="21">
        <v>1</v>
      </c>
      <c r="I173" s="18">
        <v>5.634</v>
      </c>
      <c r="J173" s="18">
        <v>19.808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2.983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915</v>
      </c>
      <c r="B174" s="21" t="s">
        <v>236</v>
      </c>
      <c r="C174" s="21">
        <v>2208.26</v>
      </c>
      <c r="D174" s="21">
        <v>2691.32</v>
      </c>
      <c r="E174" s="21">
        <v>0</v>
      </c>
      <c r="F174" s="21">
        <v>0</v>
      </c>
      <c r="G174" s="21">
        <v>0</v>
      </c>
      <c r="H174" s="21">
        <v>1</v>
      </c>
      <c r="I174" s="18">
        <v>9.815</v>
      </c>
      <c r="J174" s="18">
        <v>26.002</v>
      </c>
      <c r="K174" s="22">
        <v>4</v>
      </c>
      <c r="L174" s="22">
        <v>1</v>
      </c>
      <c r="M174" s="22">
        <v>0</v>
      </c>
      <c r="N174" s="22">
        <v>0</v>
      </c>
      <c r="O174" s="22">
        <v>0</v>
      </c>
      <c r="P174" s="22">
        <v>3.239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916</v>
      </c>
      <c r="B175" s="21" t="s">
        <v>237</v>
      </c>
      <c r="C175" s="21">
        <v>2792.663</v>
      </c>
      <c r="D175" s="21">
        <v>3983.228</v>
      </c>
      <c r="E175" s="21">
        <v>0</v>
      </c>
      <c r="F175" s="21">
        <v>0</v>
      </c>
      <c r="G175" s="21">
        <v>0</v>
      </c>
      <c r="H175" s="21">
        <v>1</v>
      </c>
      <c r="I175" s="18">
        <v>19.082</v>
      </c>
      <c r="J175" s="18">
        <v>43.268</v>
      </c>
      <c r="K175" s="22">
        <v>4</v>
      </c>
      <c r="L175" s="22">
        <v>1</v>
      </c>
      <c r="M175" s="22">
        <v>0</v>
      </c>
      <c r="N175" s="22">
        <v>0</v>
      </c>
      <c r="O175" s="22">
        <v>0</v>
      </c>
      <c r="P175" s="22">
        <v>0.236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918</v>
      </c>
      <c r="B176" s="21" t="s">
        <v>238</v>
      </c>
      <c r="C176" s="21">
        <v>3791.444</v>
      </c>
      <c r="D176" s="21">
        <v>4320.959</v>
      </c>
      <c r="E176" s="21">
        <v>0</v>
      </c>
      <c r="F176" s="21">
        <v>0</v>
      </c>
      <c r="G176" s="21">
        <v>0</v>
      </c>
      <c r="H176" s="21">
        <v>1</v>
      </c>
      <c r="I176" s="18">
        <v>9.566</v>
      </c>
      <c r="J176" s="18">
        <v>20.648</v>
      </c>
      <c r="K176" s="22">
        <v>2</v>
      </c>
      <c r="L176" s="22">
        <v>0</v>
      </c>
      <c r="M176" s="22">
        <v>0</v>
      </c>
      <c r="N176" s="22">
        <v>0</v>
      </c>
      <c r="O176" s="22">
        <v>0</v>
      </c>
      <c r="P176" s="22">
        <v>2.541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923</v>
      </c>
      <c r="B177" s="21" t="s">
        <v>239</v>
      </c>
      <c r="C177" s="21">
        <v>250.176</v>
      </c>
      <c r="D177" s="21">
        <v>252.158</v>
      </c>
      <c r="E177" s="21">
        <v>0</v>
      </c>
      <c r="F177" s="21">
        <v>0</v>
      </c>
      <c r="G177" s="21">
        <v>0</v>
      </c>
      <c r="H177" s="21">
        <v>1</v>
      </c>
      <c r="I177" s="18">
        <v>0.216</v>
      </c>
      <c r="J177" s="18">
        <v>1</v>
      </c>
      <c r="K177" s="22">
        <v>4</v>
      </c>
      <c r="L177" s="22">
        <v>1</v>
      </c>
      <c r="M177" s="22">
        <v>0</v>
      </c>
      <c r="N177" s="22">
        <v>0</v>
      </c>
      <c r="O177" s="22">
        <v>0</v>
      </c>
      <c r="P177" s="22">
        <v>2.741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929</v>
      </c>
      <c r="B178" s="21" t="s">
        <v>240</v>
      </c>
      <c r="C178" s="21">
        <v>2753.771</v>
      </c>
      <c r="D178" s="21">
        <v>3283.131</v>
      </c>
      <c r="E178" s="21">
        <v>0</v>
      </c>
      <c r="F178" s="21">
        <v>0</v>
      </c>
      <c r="G178" s="21">
        <v>0</v>
      </c>
      <c r="H178" s="21">
        <v>1</v>
      </c>
      <c r="I178" s="18">
        <v>10.169</v>
      </c>
      <c r="J178" s="18">
        <v>24.653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1.24</v>
      </c>
      <c r="Q178" s="22">
        <v>0</v>
      </c>
      <c r="R178" s="22">
        <v>1</v>
      </c>
      <c r="S178" s="23"/>
      <c r="T178" s="23"/>
      <c r="U178" s="23"/>
      <c r="V178" s="23"/>
      <c r="W178" s="23"/>
    </row>
    <row r="179" ht="16.5" spans="1:23">
      <c r="A179" s="21">
        <v>930</v>
      </c>
      <c r="B179" s="21" t="s">
        <v>241</v>
      </c>
      <c r="C179" s="21">
        <v>2661.31</v>
      </c>
      <c r="D179" s="21">
        <v>3013.635</v>
      </c>
      <c r="E179" s="21">
        <v>0</v>
      </c>
      <c r="F179" s="21">
        <v>0</v>
      </c>
      <c r="G179" s="21">
        <v>0</v>
      </c>
      <c r="H179" s="21">
        <v>1</v>
      </c>
      <c r="I179" s="18">
        <v>6.135</v>
      </c>
      <c r="J179" s="18">
        <v>17.109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2.49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931</v>
      </c>
      <c r="B180" s="21" t="s">
        <v>242</v>
      </c>
      <c r="C180" s="21">
        <v>5453.283</v>
      </c>
      <c r="D180" s="21">
        <v>6106.026</v>
      </c>
      <c r="E180" s="21">
        <v>0</v>
      </c>
      <c r="F180" s="21">
        <v>0</v>
      </c>
      <c r="G180" s="21">
        <v>0</v>
      </c>
      <c r="H180" s="21">
        <v>1</v>
      </c>
      <c r="I180" s="18">
        <v>0.762</v>
      </c>
      <c r="J180" s="18">
        <v>11.371</v>
      </c>
      <c r="K180" s="22">
        <v>4</v>
      </c>
      <c r="L180" s="22">
        <v>0</v>
      </c>
      <c r="M180" s="22">
        <v>-1</v>
      </c>
      <c r="N180" s="22">
        <v>1</v>
      </c>
      <c r="O180" s="22">
        <v>0</v>
      </c>
      <c r="P180" s="22">
        <v>-2.91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932</v>
      </c>
      <c r="B181" s="21" t="s">
        <v>243</v>
      </c>
      <c r="C181" s="21">
        <v>15418.031</v>
      </c>
      <c r="D181" s="21">
        <v>16741.893</v>
      </c>
      <c r="E181" s="21">
        <v>0</v>
      </c>
      <c r="F181" s="21">
        <v>0</v>
      </c>
      <c r="G181" s="21">
        <v>0</v>
      </c>
      <c r="H181" s="21">
        <v>1</v>
      </c>
      <c r="I181" s="18">
        <v>1.857</v>
      </c>
      <c r="J181" s="18">
        <v>9.618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-4.716</v>
      </c>
      <c r="Q181" s="22">
        <v>0</v>
      </c>
      <c r="R181" s="22">
        <v>-1</v>
      </c>
      <c r="S181" s="23"/>
      <c r="T181" s="23"/>
      <c r="U181" s="23"/>
      <c r="V181" s="23"/>
      <c r="W181" s="23"/>
    </row>
    <row r="182" ht="16.5" spans="1:23">
      <c r="A182" s="21">
        <v>933</v>
      </c>
      <c r="B182" s="21" t="s">
        <v>244</v>
      </c>
      <c r="C182" s="21">
        <v>7622.08</v>
      </c>
      <c r="D182" s="21">
        <v>8887.743</v>
      </c>
      <c r="E182" s="21">
        <v>0</v>
      </c>
      <c r="F182" s="21">
        <v>0</v>
      </c>
      <c r="G182" s="21">
        <v>0</v>
      </c>
      <c r="H182" s="21">
        <v>1</v>
      </c>
      <c r="I182" s="18">
        <v>4.899</v>
      </c>
      <c r="J182" s="18">
        <v>18.442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-0.06</v>
      </c>
      <c r="Q182" s="22">
        <v>0</v>
      </c>
      <c r="R182" s="22">
        <v>-1</v>
      </c>
      <c r="S182" s="23"/>
      <c r="T182" s="23"/>
      <c r="U182" s="23"/>
      <c r="V182" s="23"/>
      <c r="W182" s="23"/>
    </row>
    <row r="183" ht="16.5" spans="1:23">
      <c r="A183" s="21">
        <v>935</v>
      </c>
      <c r="B183" s="21" t="s">
        <v>245</v>
      </c>
      <c r="C183" s="21">
        <v>4320.871</v>
      </c>
      <c r="D183" s="21">
        <v>5273.309</v>
      </c>
      <c r="E183" s="21">
        <v>0</v>
      </c>
      <c r="F183" s="21">
        <v>0</v>
      </c>
      <c r="G183" s="21">
        <v>0</v>
      </c>
      <c r="H183" s="21">
        <v>1</v>
      </c>
      <c r="I183" s="18">
        <v>9.084</v>
      </c>
      <c r="J183" s="18">
        <v>25.505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-22.153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936</v>
      </c>
      <c r="B184" s="21" t="s">
        <v>246</v>
      </c>
      <c r="C184" s="21">
        <v>5442.965</v>
      </c>
      <c r="D184" s="21">
        <v>7277.884</v>
      </c>
      <c r="E184" s="21">
        <v>0</v>
      </c>
      <c r="F184" s="21">
        <v>0</v>
      </c>
      <c r="G184" s="21">
        <v>0</v>
      </c>
      <c r="H184" s="21">
        <v>1</v>
      </c>
      <c r="I184" s="18">
        <v>16.145</v>
      </c>
      <c r="J184" s="18">
        <v>37.287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-0.13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941</v>
      </c>
      <c r="B185" s="21" t="s">
        <v>247</v>
      </c>
      <c r="C185" s="21">
        <v>1625.702</v>
      </c>
      <c r="D185" s="21">
        <v>1910.345</v>
      </c>
      <c r="E185" s="21">
        <v>0</v>
      </c>
      <c r="F185" s="21">
        <v>0</v>
      </c>
      <c r="G185" s="21">
        <v>0</v>
      </c>
      <c r="H185" s="21">
        <v>1</v>
      </c>
      <c r="I185" s="18">
        <v>15.13</v>
      </c>
      <c r="J185" s="18">
        <v>27.776</v>
      </c>
      <c r="K185" s="22">
        <v>4</v>
      </c>
      <c r="L185" s="22">
        <v>0</v>
      </c>
      <c r="M185" s="22">
        <v>0</v>
      </c>
      <c r="N185" s="22">
        <v>0</v>
      </c>
      <c r="O185" s="22">
        <v>0</v>
      </c>
      <c r="P185" s="22">
        <v>1.857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944</v>
      </c>
      <c r="B186" s="21" t="s">
        <v>248</v>
      </c>
      <c r="C186" s="21">
        <v>3304.97</v>
      </c>
      <c r="D186" s="21">
        <v>3854.703</v>
      </c>
      <c r="E186" s="21">
        <v>0</v>
      </c>
      <c r="F186" s="21">
        <v>0</v>
      </c>
      <c r="G186" s="21">
        <v>0</v>
      </c>
      <c r="H186" s="21">
        <v>1</v>
      </c>
      <c r="I186" s="18">
        <v>9.422</v>
      </c>
      <c r="J186" s="18">
        <v>22.34</v>
      </c>
      <c r="K186" s="22">
        <v>3</v>
      </c>
      <c r="L186" s="22">
        <v>0</v>
      </c>
      <c r="M186" s="22">
        <v>1</v>
      </c>
      <c r="N186" s="22">
        <v>-1</v>
      </c>
      <c r="O186" s="22">
        <v>0</v>
      </c>
      <c r="P186" s="22">
        <v>10.176</v>
      </c>
      <c r="Q186" s="22">
        <v>-1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949</v>
      </c>
      <c r="B187" s="21" t="s">
        <v>249</v>
      </c>
      <c r="C187" s="21">
        <v>4830.966</v>
      </c>
      <c r="D187" s="21">
        <v>5437.354</v>
      </c>
      <c r="E187" s="21">
        <v>0</v>
      </c>
      <c r="F187" s="21">
        <v>0</v>
      </c>
      <c r="G187" s="21">
        <v>0</v>
      </c>
      <c r="H187" s="21">
        <v>1</v>
      </c>
      <c r="I187" s="18">
        <v>4.455</v>
      </c>
      <c r="J187" s="18">
        <v>15.11</v>
      </c>
      <c r="K187" s="22">
        <v>4</v>
      </c>
      <c r="L187" s="22">
        <v>0</v>
      </c>
      <c r="M187" s="22">
        <v>0</v>
      </c>
      <c r="N187" s="22">
        <v>0</v>
      </c>
      <c r="O187" s="22">
        <v>0</v>
      </c>
      <c r="P187" s="22">
        <v>15.726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959</v>
      </c>
      <c r="B188" s="21" t="s">
        <v>250</v>
      </c>
      <c r="C188" s="21">
        <v>7008.824</v>
      </c>
      <c r="D188" s="21">
        <v>7743.033</v>
      </c>
      <c r="E188" s="21">
        <v>0</v>
      </c>
      <c r="F188" s="21">
        <v>0</v>
      </c>
      <c r="G188" s="21">
        <v>0</v>
      </c>
      <c r="H188" s="21">
        <v>1</v>
      </c>
      <c r="I188" s="18">
        <v>1.142</v>
      </c>
      <c r="J188" s="18">
        <v>10.516</v>
      </c>
      <c r="K188" s="22">
        <v>3</v>
      </c>
      <c r="L188" s="22">
        <v>0</v>
      </c>
      <c r="M188" s="22">
        <v>0</v>
      </c>
      <c r="N188" s="22">
        <v>0</v>
      </c>
      <c r="O188" s="22">
        <v>0</v>
      </c>
      <c r="P188" s="22">
        <v>5.753</v>
      </c>
      <c r="Q188" s="22">
        <v>0</v>
      </c>
      <c r="R188" s="22">
        <v>-1</v>
      </c>
      <c r="S188" s="23"/>
      <c r="T188" s="23"/>
      <c r="U188" s="23"/>
      <c r="V188" s="23"/>
      <c r="W188" s="23"/>
    </row>
    <row r="189" ht="16.5" spans="1:23">
      <c r="A189" s="21">
        <v>961</v>
      </c>
      <c r="B189" s="21" t="s">
        <v>251</v>
      </c>
      <c r="C189" s="21">
        <v>3164.443</v>
      </c>
      <c r="D189" s="21">
        <v>3679.599</v>
      </c>
      <c r="E189" s="21">
        <v>0</v>
      </c>
      <c r="F189" s="21">
        <v>0</v>
      </c>
      <c r="G189" s="21">
        <v>0</v>
      </c>
      <c r="H189" s="21">
        <v>1</v>
      </c>
      <c r="I189" s="18">
        <v>9.107</v>
      </c>
      <c r="J189" s="18">
        <v>21.833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-1.359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964</v>
      </c>
      <c r="B190" s="21" t="s">
        <v>252</v>
      </c>
      <c r="C190" s="21">
        <v>7622.727</v>
      </c>
      <c r="D190" s="21">
        <v>9153.235</v>
      </c>
      <c r="E190" s="21">
        <v>0</v>
      </c>
      <c r="F190" s="21">
        <v>0</v>
      </c>
      <c r="G190" s="21">
        <v>0</v>
      </c>
      <c r="H190" s="21">
        <v>1</v>
      </c>
      <c r="I190" s="18">
        <v>10.682</v>
      </c>
      <c r="J190" s="18">
        <v>25.617</v>
      </c>
      <c r="K190" s="22">
        <v>4</v>
      </c>
      <c r="L190" s="22">
        <v>2</v>
      </c>
      <c r="M190" s="22">
        <v>0</v>
      </c>
      <c r="N190" s="22">
        <v>0</v>
      </c>
      <c r="O190" s="22">
        <v>0</v>
      </c>
      <c r="P190" s="22">
        <v>4.47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966</v>
      </c>
      <c r="B191" s="21" t="s">
        <v>253</v>
      </c>
      <c r="C191" s="21">
        <v>6844.582</v>
      </c>
      <c r="D191" s="21">
        <v>7783.329</v>
      </c>
      <c r="E191" s="21">
        <v>0</v>
      </c>
      <c r="F191" s="21">
        <v>0</v>
      </c>
      <c r="G191" s="21">
        <v>0</v>
      </c>
      <c r="H191" s="21">
        <v>1</v>
      </c>
      <c r="I191" s="18">
        <v>6.657</v>
      </c>
      <c r="J191" s="18">
        <v>17.915</v>
      </c>
      <c r="K191" s="22">
        <v>4</v>
      </c>
      <c r="L191" s="22">
        <v>0</v>
      </c>
      <c r="M191" s="22">
        <v>0</v>
      </c>
      <c r="N191" s="22">
        <v>0</v>
      </c>
      <c r="O191" s="22">
        <v>0</v>
      </c>
      <c r="P191" s="22">
        <v>-0.587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967</v>
      </c>
      <c r="B192" s="21" t="s">
        <v>254</v>
      </c>
      <c r="C192" s="21">
        <v>5675.547</v>
      </c>
      <c r="D192" s="21">
        <v>6230.355</v>
      </c>
      <c r="E192" s="21">
        <v>0</v>
      </c>
      <c r="F192" s="21">
        <v>0</v>
      </c>
      <c r="G192" s="21">
        <v>0</v>
      </c>
      <c r="H192" s="21">
        <v>1</v>
      </c>
      <c r="I192" s="18">
        <v>1.297</v>
      </c>
      <c r="J192" s="18">
        <v>10.086</v>
      </c>
      <c r="K192" s="22">
        <v>4</v>
      </c>
      <c r="L192" s="22">
        <v>0</v>
      </c>
      <c r="M192" s="22">
        <v>0</v>
      </c>
      <c r="N192" s="22">
        <v>1</v>
      </c>
      <c r="O192" s="22">
        <v>0</v>
      </c>
      <c r="P192" s="22">
        <v>4.378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969</v>
      </c>
      <c r="B193" s="21" t="s">
        <v>255</v>
      </c>
      <c r="C193" s="21">
        <v>4216.776</v>
      </c>
      <c r="D193" s="21">
        <v>4765.411</v>
      </c>
      <c r="E193" s="21">
        <v>0</v>
      </c>
      <c r="F193" s="21">
        <v>0</v>
      </c>
      <c r="G193" s="21">
        <v>0</v>
      </c>
      <c r="H193" s="21">
        <v>1</v>
      </c>
      <c r="I193" s="18">
        <v>7.591</v>
      </c>
      <c r="J193" s="18">
        <v>18.23</v>
      </c>
      <c r="K193" s="22">
        <v>4</v>
      </c>
      <c r="L193" s="22">
        <v>1</v>
      </c>
      <c r="M193" s="22">
        <v>0</v>
      </c>
      <c r="N193" s="22">
        <v>0</v>
      </c>
      <c r="O193" s="22">
        <v>0</v>
      </c>
      <c r="P193" s="22">
        <v>-14.239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970</v>
      </c>
      <c r="B194" s="21" t="s">
        <v>256</v>
      </c>
      <c r="C194" s="21">
        <v>1603.266</v>
      </c>
      <c r="D194" s="21">
        <v>1741.92</v>
      </c>
      <c r="E194" s="21">
        <v>0</v>
      </c>
      <c r="F194" s="21">
        <v>0</v>
      </c>
      <c r="G194" s="21">
        <v>0</v>
      </c>
      <c r="H194" s="21">
        <v>1</v>
      </c>
      <c r="I194" s="18">
        <v>2.283</v>
      </c>
      <c r="J194" s="18">
        <v>10.061</v>
      </c>
      <c r="K194" s="22">
        <v>3</v>
      </c>
      <c r="L194" s="22">
        <v>0</v>
      </c>
      <c r="M194" s="22">
        <v>0</v>
      </c>
      <c r="N194" s="22">
        <v>0</v>
      </c>
      <c r="O194" s="22">
        <v>0</v>
      </c>
      <c r="P194" s="22">
        <v>-1.407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971</v>
      </c>
      <c r="B195" s="21" t="s">
        <v>257</v>
      </c>
      <c r="C195" s="21">
        <v>2551.84</v>
      </c>
      <c r="D195" s="21">
        <v>2908.198</v>
      </c>
      <c r="E195" s="21">
        <v>0</v>
      </c>
      <c r="F195" s="21">
        <v>0</v>
      </c>
      <c r="G195" s="21">
        <v>0</v>
      </c>
      <c r="H195" s="21">
        <v>1</v>
      </c>
      <c r="I195" s="18">
        <v>7.774</v>
      </c>
      <c r="J195" s="18">
        <v>19.075</v>
      </c>
      <c r="K195" s="22">
        <v>3</v>
      </c>
      <c r="L195" s="22">
        <v>0</v>
      </c>
      <c r="M195" s="22">
        <v>0</v>
      </c>
      <c r="N195" s="22">
        <v>0</v>
      </c>
      <c r="O195" s="22">
        <v>0</v>
      </c>
      <c r="P195" s="22">
        <v>0.723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977</v>
      </c>
      <c r="B196" s="21" t="s">
        <v>258</v>
      </c>
      <c r="C196" s="21">
        <v>1455.179</v>
      </c>
      <c r="D196" s="21">
        <v>1676.537</v>
      </c>
      <c r="E196" s="21">
        <v>0</v>
      </c>
      <c r="F196" s="21">
        <v>0</v>
      </c>
      <c r="G196" s="21">
        <v>0</v>
      </c>
      <c r="H196" s="21">
        <v>1</v>
      </c>
      <c r="I196" s="18">
        <v>11.7</v>
      </c>
      <c r="J196" s="18">
        <v>23.358</v>
      </c>
      <c r="K196" s="22">
        <v>3</v>
      </c>
      <c r="L196" s="22">
        <v>0</v>
      </c>
      <c r="M196" s="22">
        <v>0</v>
      </c>
      <c r="N196" s="22">
        <v>0</v>
      </c>
      <c r="O196" s="22">
        <v>0</v>
      </c>
      <c r="P196" s="22">
        <v>0.742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978</v>
      </c>
      <c r="B197" s="21" t="s">
        <v>259</v>
      </c>
      <c r="C197" s="21">
        <v>10096.208</v>
      </c>
      <c r="D197" s="21">
        <v>11626.977</v>
      </c>
      <c r="E197" s="21">
        <v>0</v>
      </c>
      <c r="F197" s="21">
        <v>0</v>
      </c>
      <c r="G197" s="21">
        <v>0</v>
      </c>
      <c r="H197" s="21">
        <v>1</v>
      </c>
      <c r="I197" s="18">
        <v>2.387</v>
      </c>
      <c r="J197" s="18">
        <v>15.238</v>
      </c>
      <c r="K197" s="22">
        <v>2</v>
      </c>
      <c r="L197" s="22">
        <v>0</v>
      </c>
      <c r="M197" s="22">
        <v>0</v>
      </c>
      <c r="N197" s="22">
        <v>0</v>
      </c>
      <c r="O197" s="22">
        <v>0</v>
      </c>
      <c r="P197" s="22">
        <v>1.797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979</v>
      </c>
      <c r="B198" s="21" t="s">
        <v>260</v>
      </c>
      <c r="C198" s="21">
        <v>4712.86</v>
      </c>
      <c r="D198" s="21">
        <v>5504.287</v>
      </c>
      <c r="E198" s="21">
        <v>0</v>
      </c>
      <c r="F198" s="21">
        <v>0</v>
      </c>
      <c r="G198" s="21">
        <v>0</v>
      </c>
      <c r="H198" s="21">
        <v>1</v>
      </c>
      <c r="I198" s="18">
        <v>6.894</v>
      </c>
      <c r="J198" s="18">
        <v>20.281</v>
      </c>
      <c r="K198" s="22">
        <v>4</v>
      </c>
      <c r="L198" s="22">
        <v>0</v>
      </c>
      <c r="M198" s="22">
        <v>0</v>
      </c>
      <c r="N198" s="22">
        <v>0</v>
      </c>
      <c r="O198" s="22">
        <v>0</v>
      </c>
      <c r="P198" s="22">
        <v>-1.705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980</v>
      </c>
      <c r="B199" s="21" t="s">
        <v>261</v>
      </c>
      <c r="C199" s="21">
        <v>2965.419</v>
      </c>
      <c r="D199" s="21">
        <v>3233.19</v>
      </c>
      <c r="E199" s="21">
        <v>0</v>
      </c>
      <c r="F199" s="21">
        <v>0</v>
      </c>
      <c r="G199" s="21">
        <v>0</v>
      </c>
      <c r="H199" s="21">
        <v>1</v>
      </c>
      <c r="I199" s="18">
        <v>2.959</v>
      </c>
      <c r="J199" s="18">
        <v>10.996</v>
      </c>
      <c r="K199" s="22">
        <v>3</v>
      </c>
      <c r="L199" s="22">
        <v>1</v>
      </c>
      <c r="M199" s="22">
        <v>0</v>
      </c>
      <c r="N199" s="22">
        <v>0</v>
      </c>
      <c r="O199" s="22">
        <v>0</v>
      </c>
      <c r="P199" s="22">
        <v>0.762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982</v>
      </c>
      <c r="B200" s="21" t="s">
        <v>262</v>
      </c>
      <c r="C200" s="21">
        <v>6959.095</v>
      </c>
      <c r="D200" s="21">
        <v>7980.85</v>
      </c>
      <c r="E200" s="21">
        <v>0</v>
      </c>
      <c r="F200" s="21">
        <v>0</v>
      </c>
      <c r="G200" s="21">
        <v>0</v>
      </c>
      <c r="H200" s="21">
        <v>1</v>
      </c>
      <c r="I200" s="18">
        <v>5.726</v>
      </c>
      <c r="J200" s="18">
        <v>17.795</v>
      </c>
      <c r="K200" s="22">
        <v>0</v>
      </c>
      <c r="L200" s="22">
        <v>1</v>
      </c>
      <c r="M200" s="22">
        <v>0</v>
      </c>
      <c r="N200" s="22">
        <v>0</v>
      </c>
      <c r="O200" s="22">
        <v>0</v>
      </c>
      <c r="P200" s="22">
        <v>5.61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984</v>
      </c>
      <c r="B201" s="21" t="s">
        <v>263</v>
      </c>
      <c r="C201" s="21">
        <v>3779.824</v>
      </c>
      <c r="D201" s="21">
        <v>4244.092</v>
      </c>
      <c r="E201" s="21">
        <v>0</v>
      </c>
      <c r="F201" s="21">
        <v>0</v>
      </c>
      <c r="G201" s="21">
        <v>0</v>
      </c>
      <c r="H201" s="21">
        <v>1</v>
      </c>
      <c r="I201" s="18">
        <v>5.332</v>
      </c>
      <c r="J201" s="18">
        <v>15.688</v>
      </c>
      <c r="K201" s="22">
        <v>2</v>
      </c>
      <c r="L201" s="22">
        <v>0</v>
      </c>
      <c r="M201" s="22">
        <v>0</v>
      </c>
      <c r="N201" s="22">
        <v>0</v>
      </c>
      <c r="O201" s="22">
        <v>0</v>
      </c>
      <c r="P201" s="22">
        <v>15.791</v>
      </c>
      <c r="Q201" s="22">
        <v>0</v>
      </c>
      <c r="R201" s="22">
        <v>1</v>
      </c>
      <c r="S201" s="23"/>
      <c r="T201" s="23"/>
      <c r="U201" s="23"/>
      <c r="V201" s="23"/>
      <c r="W201" s="23"/>
    </row>
    <row r="202" ht="16.5" spans="1:23">
      <c r="A202" s="21">
        <v>985</v>
      </c>
      <c r="B202" s="21" t="s">
        <v>264</v>
      </c>
      <c r="C202" s="21">
        <v>4674.06</v>
      </c>
      <c r="D202" s="21">
        <v>5341.845</v>
      </c>
      <c r="E202" s="21">
        <v>0</v>
      </c>
      <c r="F202" s="21">
        <v>0</v>
      </c>
      <c r="G202" s="21">
        <v>0</v>
      </c>
      <c r="H202" s="21">
        <v>1</v>
      </c>
      <c r="I202" s="18">
        <v>5.307</v>
      </c>
      <c r="J202" s="18">
        <v>17.144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0.476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987</v>
      </c>
      <c r="B203" s="21" t="s">
        <v>265</v>
      </c>
      <c r="C203" s="21">
        <v>3140.857</v>
      </c>
      <c r="D203" s="21">
        <v>3738.201</v>
      </c>
      <c r="E203" s="21">
        <v>0</v>
      </c>
      <c r="F203" s="21">
        <v>0</v>
      </c>
      <c r="G203" s="21">
        <v>0</v>
      </c>
      <c r="H203" s="21">
        <v>1</v>
      </c>
      <c r="I203" s="18">
        <v>9.664</v>
      </c>
      <c r="J203" s="18">
        <v>24.099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-0.864</v>
      </c>
      <c r="Q203" s="22">
        <v>0</v>
      </c>
      <c r="R203" s="22">
        <v>-1</v>
      </c>
      <c r="S203" s="23"/>
      <c r="T203" s="23"/>
      <c r="U203" s="23"/>
      <c r="V203" s="23"/>
      <c r="W203" s="23"/>
    </row>
    <row r="204" ht="16.5" spans="1:23">
      <c r="A204" s="21">
        <v>988</v>
      </c>
      <c r="B204" s="21" t="s">
        <v>266</v>
      </c>
      <c r="C204" s="21">
        <v>3113.372</v>
      </c>
      <c r="D204" s="21">
        <v>3529.853</v>
      </c>
      <c r="E204" s="21">
        <v>0</v>
      </c>
      <c r="F204" s="21">
        <v>0</v>
      </c>
      <c r="G204" s="21">
        <v>0</v>
      </c>
      <c r="H204" s="21">
        <v>1</v>
      </c>
      <c r="I204" s="18">
        <v>6.235</v>
      </c>
      <c r="J204" s="18">
        <v>17.298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3.839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989</v>
      </c>
      <c r="B205" s="21" t="s">
        <v>267</v>
      </c>
      <c r="C205" s="21">
        <v>4939.935</v>
      </c>
      <c r="D205" s="21">
        <v>5534.235</v>
      </c>
      <c r="E205" s="21">
        <v>0</v>
      </c>
      <c r="F205" s="21">
        <v>0</v>
      </c>
      <c r="G205" s="21">
        <v>0</v>
      </c>
      <c r="H205" s="21">
        <v>1</v>
      </c>
      <c r="I205" s="18">
        <v>0.351</v>
      </c>
      <c r="J205" s="18">
        <v>11.052</v>
      </c>
      <c r="K205" s="22">
        <v>3</v>
      </c>
      <c r="L205" s="22">
        <v>0</v>
      </c>
      <c r="M205" s="22">
        <v>0</v>
      </c>
      <c r="N205" s="22">
        <v>0</v>
      </c>
      <c r="O205" s="22">
        <v>0</v>
      </c>
      <c r="P205" s="22">
        <v>1.563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990</v>
      </c>
      <c r="B206" s="21" t="s">
        <v>268</v>
      </c>
      <c r="C206" s="21">
        <v>12873.973</v>
      </c>
      <c r="D206" s="21">
        <v>14062.656</v>
      </c>
      <c r="E206" s="21">
        <v>0</v>
      </c>
      <c r="F206" s="21">
        <v>0</v>
      </c>
      <c r="G206" s="21">
        <v>0</v>
      </c>
      <c r="H206" s="21">
        <v>1</v>
      </c>
      <c r="I206" s="18">
        <v>1.241</v>
      </c>
      <c r="J206" s="18">
        <v>9.589</v>
      </c>
      <c r="K206" s="22">
        <v>4</v>
      </c>
      <c r="L206" s="22">
        <v>0</v>
      </c>
      <c r="M206" s="22">
        <v>0</v>
      </c>
      <c r="N206" s="22">
        <v>0</v>
      </c>
      <c r="O206" s="22">
        <v>0</v>
      </c>
      <c r="P206" s="22">
        <v>-2.858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991</v>
      </c>
      <c r="B207" s="21" t="s">
        <v>269</v>
      </c>
      <c r="C207" s="21">
        <v>8237.363</v>
      </c>
      <c r="D207" s="21">
        <v>9628.609</v>
      </c>
      <c r="E207" s="21">
        <v>0</v>
      </c>
      <c r="F207" s="21">
        <v>0</v>
      </c>
      <c r="G207" s="21">
        <v>0</v>
      </c>
      <c r="H207" s="21">
        <v>1</v>
      </c>
      <c r="I207" s="18">
        <v>4.697</v>
      </c>
      <c r="J207" s="18">
        <v>18.467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-3.719</v>
      </c>
      <c r="Q207" s="22">
        <v>0</v>
      </c>
      <c r="R207" s="22">
        <v>-1</v>
      </c>
      <c r="S207" s="23"/>
      <c r="T207" s="23"/>
      <c r="U207" s="23"/>
      <c r="V207" s="23"/>
      <c r="W207" s="23"/>
    </row>
    <row r="208" ht="16.5" spans="1:23">
      <c r="A208" s="21">
        <v>993</v>
      </c>
      <c r="B208" s="21" t="s">
        <v>270</v>
      </c>
      <c r="C208" s="21">
        <v>5733.684</v>
      </c>
      <c r="D208" s="21">
        <v>7009.422</v>
      </c>
      <c r="E208" s="21">
        <v>0</v>
      </c>
      <c r="F208" s="21">
        <v>0</v>
      </c>
      <c r="G208" s="21">
        <v>0</v>
      </c>
      <c r="H208" s="21">
        <v>1</v>
      </c>
      <c r="I208" s="18">
        <v>9.057</v>
      </c>
      <c r="J208" s="18">
        <v>25.609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3.591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994</v>
      </c>
      <c r="B209" s="21" t="s">
        <v>271</v>
      </c>
      <c r="C209" s="21">
        <v>6442.873</v>
      </c>
      <c r="D209" s="21">
        <v>8450.838</v>
      </c>
      <c r="E209" s="21">
        <v>0</v>
      </c>
      <c r="F209" s="21">
        <v>0</v>
      </c>
      <c r="G209" s="21">
        <v>0</v>
      </c>
      <c r="H209" s="21">
        <v>1</v>
      </c>
      <c r="I209" s="18">
        <v>14.867</v>
      </c>
      <c r="J209" s="18">
        <v>35.095</v>
      </c>
      <c r="K209" s="22">
        <v>4</v>
      </c>
      <c r="L209" s="22">
        <v>0</v>
      </c>
      <c r="M209" s="22">
        <v>0</v>
      </c>
      <c r="N209" s="22">
        <v>0</v>
      </c>
      <c r="O209" s="22">
        <v>0</v>
      </c>
      <c r="P209" s="22">
        <v>-1.352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998</v>
      </c>
      <c r="B210" s="21" t="s">
        <v>272</v>
      </c>
      <c r="C210" s="21">
        <v>1941.266</v>
      </c>
      <c r="D210" s="21">
        <v>2414.122</v>
      </c>
      <c r="E210" s="21">
        <v>0</v>
      </c>
      <c r="F210" s="21">
        <v>0</v>
      </c>
      <c r="G210" s="21">
        <v>0</v>
      </c>
      <c r="H210" s="21">
        <v>1</v>
      </c>
      <c r="I210" s="18">
        <v>9.262</v>
      </c>
      <c r="J210" s="18">
        <v>27.035</v>
      </c>
      <c r="K210" s="22">
        <v>4</v>
      </c>
      <c r="L210" s="22">
        <v>0</v>
      </c>
      <c r="M210" s="22">
        <v>0</v>
      </c>
      <c r="N210" s="22">
        <v>0</v>
      </c>
      <c r="O210" s="22">
        <v>0</v>
      </c>
      <c r="P210" s="22">
        <v>-0.474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399001</v>
      </c>
      <c r="B211" s="21" t="s">
        <v>273</v>
      </c>
      <c r="C211" s="21">
        <v>9861.349</v>
      </c>
      <c r="D211" s="21">
        <v>11509.446</v>
      </c>
      <c r="E211" s="21">
        <v>0</v>
      </c>
      <c r="F211" s="21">
        <v>0</v>
      </c>
      <c r="G211" s="21">
        <v>0</v>
      </c>
      <c r="H211" s="21">
        <v>1</v>
      </c>
      <c r="I211" s="18">
        <v>8.347</v>
      </c>
      <c r="J211" s="18">
        <v>21.472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-0.827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399002</v>
      </c>
      <c r="B212" s="21" t="s">
        <v>274</v>
      </c>
      <c r="C212" s="21">
        <v>13086.229</v>
      </c>
      <c r="D212" s="21">
        <v>15377.451</v>
      </c>
      <c r="E212" s="21">
        <v>0</v>
      </c>
      <c r="F212" s="21">
        <v>0</v>
      </c>
      <c r="G212" s="21">
        <v>0</v>
      </c>
      <c r="H212" s="21">
        <v>1</v>
      </c>
      <c r="I212" s="18">
        <v>8.539</v>
      </c>
      <c r="J212" s="18">
        <v>22.167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-0.109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399003</v>
      </c>
      <c r="B213" s="21" t="s">
        <v>275</v>
      </c>
      <c r="C213" s="21">
        <v>7679.873</v>
      </c>
      <c r="D213" s="21">
        <v>8642.164</v>
      </c>
      <c r="E213" s="21">
        <v>0</v>
      </c>
      <c r="F213" s="21">
        <v>0</v>
      </c>
      <c r="G213" s="21">
        <v>0</v>
      </c>
      <c r="H213" s="21">
        <v>1</v>
      </c>
      <c r="I213" s="18">
        <v>4.289</v>
      </c>
      <c r="J213" s="18">
        <v>14.946</v>
      </c>
      <c r="K213" s="22">
        <v>4</v>
      </c>
      <c r="L213" s="22">
        <v>0</v>
      </c>
      <c r="M213" s="22">
        <v>0</v>
      </c>
      <c r="N213" s="22">
        <v>0</v>
      </c>
      <c r="O213" s="22">
        <v>0</v>
      </c>
      <c r="P213" s="22">
        <v>-3.031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399004</v>
      </c>
      <c r="B214" s="21" t="s">
        <v>276</v>
      </c>
      <c r="C214" s="21">
        <v>6082.678</v>
      </c>
      <c r="D214" s="21">
        <v>7089.471</v>
      </c>
      <c r="E214" s="21">
        <v>0</v>
      </c>
      <c r="F214" s="21">
        <v>0</v>
      </c>
      <c r="G214" s="21">
        <v>0</v>
      </c>
      <c r="H214" s="21">
        <v>1</v>
      </c>
      <c r="I214" s="18">
        <v>8.955</v>
      </c>
      <c r="J214" s="18">
        <v>21.885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-4.745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399005</v>
      </c>
      <c r="B215" s="21" t="s">
        <v>277</v>
      </c>
      <c r="C215" s="21">
        <v>6189.687</v>
      </c>
      <c r="D215" s="21">
        <v>7110.105</v>
      </c>
      <c r="E215" s="21">
        <v>0</v>
      </c>
      <c r="F215" s="21">
        <v>0</v>
      </c>
      <c r="G215" s="21">
        <v>0</v>
      </c>
      <c r="H215" s="21">
        <v>1</v>
      </c>
      <c r="I215" s="18">
        <v>7.504</v>
      </c>
      <c r="J215" s="18">
        <v>19.478</v>
      </c>
      <c r="K215" s="22">
        <v>4</v>
      </c>
      <c r="L215" s="22">
        <v>0</v>
      </c>
      <c r="M215" s="22">
        <v>0</v>
      </c>
      <c r="N215" s="22">
        <v>1</v>
      </c>
      <c r="O215" s="22">
        <v>0</v>
      </c>
      <c r="P215" s="22">
        <v>16.636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399006</v>
      </c>
      <c r="B216" s="21" t="s">
        <v>278</v>
      </c>
      <c r="C216" s="21">
        <v>1957.694</v>
      </c>
      <c r="D216" s="21">
        <v>2484.175</v>
      </c>
      <c r="E216" s="21">
        <v>0</v>
      </c>
      <c r="F216" s="21">
        <v>0</v>
      </c>
      <c r="G216" s="21">
        <v>0</v>
      </c>
      <c r="H216" s="21">
        <v>1</v>
      </c>
      <c r="I216" s="18">
        <v>14.465</v>
      </c>
      <c r="J216" s="18">
        <v>32.593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-21.54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399007</v>
      </c>
      <c r="B217" s="21" t="s">
        <v>279</v>
      </c>
      <c r="C217" s="21">
        <v>4138.523</v>
      </c>
      <c r="D217" s="21">
        <v>4833.643</v>
      </c>
      <c r="E217" s="21">
        <v>0</v>
      </c>
      <c r="F217" s="21">
        <v>0</v>
      </c>
      <c r="G217" s="21">
        <v>0</v>
      </c>
      <c r="H217" s="21">
        <v>1</v>
      </c>
      <c r="I217" s="18">
        <v>8.946</v>
      </c>
      <c r="J217" s="18">
        <v>22.041</v>
      </c>
      <c r="K217" s="22">
        <v>2</v>
      </c>
      <c r="L217" s="22">
        <v>0</v>
      </c>
      <c r="M217" s="22">
        <v>0</v>
      </c>
      <c r="N217" s="22">
        <v>0</v>
      </c>
      <c r="O217" s="22">
        <v>0</v>
      </c>
      <c r="P217" s="22">
        <v>6.64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399008</v>
      </c>
      <c r="B218" s="21" t="s">
        <v>42</v>
      </c>
      <c r="C218" s="21">
        <v>1246.96</v>
      </c>
      <c r="D218" s="21">
        <v>1440.572</v>
      </c>
      <c r="E218" s="21">
        <v>0</v>
      </c>
      <c r="F218" s="21">
        <v>0</v>
      </c>
      <c r="G218" s="21">
        <v>0</v>
      </c>
      <c r="H218" s="21">
        <v>1</v>
      </c>
      <c r="I218" s="18">
        <v>7.173</v>
      </c>
      <c r="J218" s="18">
        <v>19.649</v>
      </c>
      <c r="K218" s="22">
        <v>3</v>
      </c>
      <c r="L218" s="22">
        <v>0</v>
      </c>
      <c r="M218" s="22">
        <v>0</v>
      </c>
      <c r="N218" s="22">
        <v>0</v>
      </c>
      <c r="O218" s="22">
        <v>0</v>
      </c>
      <c r="P218" s="22">
        <v>-2.999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399009</v>
      </c>
      <c r="B219" s="21" t="s">
        <v>280</v>
      </c>
      <c r="C219" s="21">
        <v>3655.432</v>
      </c>
      <c r="D219" s="21">
        <v>4371.489</v>
      </c>
      <c r="E219" s="21">
        <v>0</v>
      </c>
      <c r="F219" s="21">
        <v>0</v>
      </c>
      <c r="G219" s="21">
        <v>0</v>
      </c>
      <c r="H219" s="21">
        <v>1</v>
      </c>
      <c r="I219" s="18">
        <v>9.302</v>
      </c>
      <c r="J219" s="18">
        <v>24.159</v>
      </c>
      <c r="K219" s="22">
        <v>4</v>
      </c>
      <c r="L219" s="22">
        <v>0</v>
      </c>
      <c r="M219" s="22">
        <v>0</v>
      </c>
      <c r="N219" s="22">
        <v>-1</v>
      </c>
      <c r="O219" s="22">
        <v>0</v>
      </c>
      <c r="P219" s="22">
        <v>-25.11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399010</v>
      </c>
      <c r="B220" s="21" t="s">
        <v>281</v>
      </c>
      <c r="C220" s="21">
        <v>6798.633</v>
      </c>
      <c r="D220" s="21">
        <v>8050.051</v>
      </c>
      <c r="E220" s="21">
        <v>0</v>
      </c>
      <c r="F220" s="21">
        <v>0</v>
      </c>
      <c r="G220" s="21">
        <v>0</v>
      </c>
      <c r="H220" s="21">
        <v>1</v>
      </c>
      <c r="I220" s="18">
        <v>3.721</v>
      </c>
      <c r="J220" s="18">
        <v>18.688</v>
      </c>
      <c r="K220" s="22">
        <v>2</v>
      </c>
      <c r="L220" s="22">
        <v>0</v>
      </c>
      <c r="M220" s="22">
        <v>0</v>
      </c>
      <c r="N220" s="22">
        <v>0</v>
      </c>
      <c r="O220" s="22">
        <v>0</v>
      </c>
      <c r="P220" s="22">
        <v>0.305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399011</v>
      </c>
      <c r="B221" s="21" t="s">
        <v>282</v>
      </c>
      <c r="C221" s="21">
        <v>4848.186</v>
      </c>
      <c r="D221" s="21">
        <v>5676.863</v>
      </c>
      <c r="E221" s="21">
        <v>0</v>
      </c>
      <c r="F221" s="21">
        <v>0</v>
      </c>
      <c r="G221" s="21">
        <v>0</v>
      </c>
      <c r="H221" s="21">
        <v>1</v>
      </c>
      <c r="I221" s="18">
        <v>7.464</v>
      </c>
      <c r="J221" s="18">
        <v>20.972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-6.833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399012</v>
      </c>
      <c r="B222" s="21" t="s">
        <v>283</v>
      </c>
      <c r="C222" s="21">
        <v>2935.423</v>
      </c>
      <c r="D222" s="21">
        <v>3674.795</v>
      </c>
      <c r="E222" s="21">
        <v>0</v>
      </c>
      <c r="F222" s="21">
        <v>0</v>
      </c>
      <c r="G222" s="21">
        <v>0</v>
      </c>
      <c r="H222" s="21">
        <v>1</v>
      </c>
      <c r="I222" s="18">
        <v>11.667</v>
      </c>
      <c r="J222" s="18">
        <v>29.44</v>
      </c>
      <c r="K222" s="22">
        <v>2</v>
      </c>
      <c r="L222" s="22">
        <v>0</v>
      </c>
      <c r="M222" s="22">
        <v>0</v>
      </c>
      <c r="N222" s="22">
        <v>0</v>
      </c>
      <c r="O222" s="22">
        <v>0</v>
      </c>
      <c r="P222" s="22">
        <v>3.597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399013</v>
      </c>
      <c r="B223" s="21" t="s">
        <v>284</v>
      </c>
      <c r="C223" s="21">
        <v>4400.855</v>
      </c>
      <c r="D223" s="21">
        <v>4979.145</v>
      </c>
      <c r="E223" s="21">
        <v>0</v>
      </c>
      <c r="F223" s="21">
        <v>0</v>
      </c>
      <c r="G223" s="21">
        <v>0</v>
      </c>
      <c r="H223" s="21">
        <v>1</v>
      </c>
      <c r="I223" s="18">
        <v>4.933</v>
      </c>
      <c r="J223" s="18">
        <v>15.975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3.632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399015</v>
      </c>
      <c r="B224" s="21" t="s">
        <v>285</v>
      </c>
      <c r="C224" s="21">
        <v>2330.912</v>
      </c>
      <c r="D224" s="21">
        <v>2786.944</v>
      </c>
      <c r="E224" s="21">
        <v>0</v>
      </c>
      <c r="F224" s="21">
        <v>0</v>
      </c>
      <c r="G224" s="21">
        <v>0</v>
      </c>
      <c r="H224" s="21">
        <v>1</v>
      </c>
      <c r="I224" s="18">
        <v>3.023</v>
      </c>
      <c r="J224" s="18">
        <v>18.892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399016</v>
      </c>
      <c r="B225" s="21" t="s">
        <v>286</v>
      </c>
      <c r="C225" s="21">
        <v>4038.137</v>
      </c>
      <c r="D225" s="21">
        <v>4848.103</v>
      </c>
      <c r="E225" s="21">
        <v>0</v>
      </c>
      <c r="F225" s="21">
        <v>0</v>
      </c>
      <c r="G225" s="21">
        <v>0</v>
      </c>
      <c r="H225" s="21">
        <v>1</v>
      </c>
      <c r="I225" s="18">
        <v>8.554</v>
      </c>
      <c r="J225" s="18">
        <v>23.832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2.108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399017</v>
      </c>
      <c r="B226" s="21" t="s">
        <v>287</v>
      </c>
      <c r="C226" s="21">
        <v>3505.71</v>
      </c>
      <c r="D226" s="21">
        <v>4269.38</v>
      </c>
      <c r="E226" s="21">
        <v>0</v>
      </c>
      <c r="F226" s="21">
        <v>0</v>
      </c>
      <c r="G226" s="21">
        <v>0</v>
      </c>
      <c r="H226" s="21">
        <v>1</v>
      </c>
      <c r="I226" s="18">
        <v>7.689</v>
      </c>
      <c r="J226" s="18">
        <v>24.201</v>
      </c>
      <c r="K226" s="22">
        <v>3</v>
      </c>
      <c r="L226" s="22">
        <v>0</v>
      </c>
      <c r="M226" s="22">
        <v>0</v>
      </c>
      <c r="N226" s="22">
        <v>0</v>
      </c>
      <c r="O226" s="22">
        <v>0</v>
      </c>
      <c r="P226" s="22">
        <v>1.418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399018</v>
      </c>
      <c r="B227" s="21" t="s">
        <v>288</v>
      </c>
      <c r="C227" s="21">
        <v>4089.951</v>
      </c>
      <c r="D227" s="21">
        <v>5007.379</v>
      </c>
      <c r="E227" s="21">
        <v>0</v>
      </c>
      <c r="F227" s="21">
        <v>0</v>
      </c>
      <c r="G227" s="21">
        <v>0</v>
      </c>
      <c r="H227" s="21">
        <v>1</v>
      </c>
      <c r="I227" s="18">
        <v>9.846</v>
      </c>
      <c r="J227" s="18">
        <v>26.364</v>
      </c>
      <c r="K227" s="22">
        <v>3</v>
      </c>
      <c r="L227" s="22">
        <v>0</v>
      </c>
      <c r="M227" s="22">
        <v>0</v>
      </c>
      <c r="N227" s="22">
        <v>0</v>
      </c>
      <c r="O227" s="22">
        <v>0</v>
      </c>
      <c r="P227" s="22">
        <v>1.007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399019</v>
      </c>
      <c r="B228" s="21" t="s">
        <v>289</v>
      </c>
      <c r="C228" s="21">
        <v>3472.471</v>
      </c>
      <c r="D228" s="21">
        <v>4228.463</v>
      </c>
      <c r="E228" s="21">
        <v>0</v>
      </c>
      <c r="F228" s="21">
        <v>0</v>
      </c>
      <c r="G228" s="21">
        <v>0</v>
      </c>
      <c r="H228" s="21">
        <v>1</v>
      </c>
      <c r="I228" s="18">
        <v>2.963</v>
      </c>
      <c r="J228" s="18">
        <v>20.312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-0.74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399020</v>
      </c>
      <c r="B229" s="21" t="s">
        <v>290</v>
      </c>
      <c r="C229" s="21">
        <v>1384.502</v>
      </c>
      <c r="D229" s="21">
        <v>1695.309</v>
      </c>
      <c r="E229" s="21">
        <v>0</v>
      </c>
      <c r="F229" s="21">
        <v>0</v>
      </c>
      <c r="G229" s="21">
        <v>0</v>
      </c>
      <c r="H229" s="21">
        <v>1</v>
      </c>
      <c r="I229" s="18">
        <v>1.943</v>
      </c>
      <c r="J229" s="18">
        <v>19.92</v>
      </c>
      <c r="K229" s="22">
        <v>4</v>
      </c>
      <c r="L229" s="22">
        <v>2</v>
      </c>
      <c r="M229" s="22">
        <v>0</v>
      </c>
      <c r="N229" s="22">
        <v>0</v>
      </c>
      <c r="O229" s="22">
        <v>0</v>
      </c>
      <c r="P229" s="22">
        <v>1.219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399030</v>
      </c>
      <c r="B230" s="21" t="s">
        <v>291</v>
      </c>
      <c r="C230" s="21">
        <v>2746.254</v>
      </c>
      <c r="D230" s="21">
        <v>3345.828</v>
      </c>
      <c r="E230" s="21">
        <v>0</v>
      </c>
      <c r="F230" s="21">
        <v>0</v>
      </c>
      <c r="G230" s="21">
        <v>0</v>
      </c>
      <c r="H230" s="21">
        <v>1</v>
      </c>
      <c r="I230" s="18">
        <v>18.182</v>
      </c>
      <c r="J230" s="18">
        <v>32.844</v>
      </c>
      <c r="K230" s="22">
        <v>4</v>
      </c>
      <c r="L230" s="22">
        <v>0</v>
      </c>
      <c r="M230" s="22">
        <v>0</v>
      </c>
      <c r="N230" s="22">
        <v>1</v>
      </c>
      <c r="O230" s="22">
        <v>0</v>
      </c>
      <c r="P230" s="22">
        <v>-2.215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399050</v>
      </c>
      <c r="B231" s="21" t="s">
        <v>292</v>
      </c>
      <c r="C231" s="21">
        <v>2393.91</v>
      </c>
      <c r="D231" s="21">
        <v>2717.444</v>
      </c>
      <c r="E231" s="21">
        <v>0</v>
      </c>
      <c r="F231" s="21">
        <v>0</v>
      </c>
      <c r="G231" s="21">
        <v>0</v>
      </c>
      <c r="H231" s="21">
        <v>1</v>
      </c>
      <c r="I231" s="18">
        <v>6.475</v>
      </c>
      <c r="J231" s="18">
        <v>17.61</v>
      </c>
      <c r="K231" s="22">
        <v>4</v>
      </c>
      <c r="L231" s="22">
        <v>1</v>
      </c>
      <c r="M231" s="22">
        <v>0</v>
      </c>
      <c r="N231" s="22">
        <v>0</v>
      </c>
      <c r="O231" s="22">
        <v>0</v>
      </c>
      <c r="P231" s="22">
        <v>-1.787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399060</v>
      </c>
      <c r="B232" s="21" t="s">
        <v>293</v>
      </c>
      <c r="C232" s="21">
        <v>2468.806</v>
      </c>
      <c r="D232" s="21">
        <v>2824.355</v>
      </c>
      <c r="E232" s="21">
        <v>0</v>
      </c>
      <c r="F232" s="21">
        <v>0</v>
      </c>
      <c r="G232" s="21">
        <v>0</v>
      </c>
      <c r="H232" s="21">
        <v>1</v>
      </c>
      <c r="I232" s="18">
        <v>8.818</v>
      </c>
      <c r="J232" s="18">
        <v>20.297</v>
      </c>
      <c r="K232" s="22">
        <v>4</v>
      </c>
      <c r="L232" s="22">
        <v>0</v>
      </c>
      <c r="M232" s="22">
        <v>0</v>
      </c>
      <c r="N232" s="22">
        <v>1</v>
      </c>
      <c r="O232" s="22">
        <v>0</v>
      </c>
      <c r="P232" s="22">
        <v>2.246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399088</v>
      </c>
      <c r="B233" s="21" t="s">
        <v>294</v>
      </c>
      <c r="C233" s="21">
        <v>3431.444</v>
      </c>
      <c r="D233" s="21">
        <v>4042.807</v>
      </c>
      <c r="E233" s="21">
        <v>0</v>
      </c>
      <c r="F233" s="21">
        <v>0</v>
      </c>
      <c r="G233" s="21">
        <v>0</v>
      </c>
      <c r="H233" s="21">
        <v>1</v>
      </c>
      <c r="I233" s="18">
        <v>10.595</v>
      </c>
      <c r="J233" s="18">
        <v>24.115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-17.079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399100</v>
      </c>
      <c r="B234" s="21" t="s">
        <v>295</v>
      </c>
      <c r="C234" s="21">
        <v>9035.941</v>
      </c>
      <c r="D234" s="21">
        <v>10597.935</v>
      </c>
      <c r="E234" s="21">
        <v>0</v>
      </c>
      <c r="F234" s="21">
        <v>0</v>
      </c>
      <c r="G234" s="21">
        <v>0</v>
      </c>
      <c r="H234" s="21">
        <v>1</v>
      </c>
      <c r="I234" s="18">
        <v>6.31</v>
      </c>
      <c r="J234" s="18">
        <v>20.119</v>
      </c>
      <c r="K234" s="22">
        <v>2</v>
      </c>
      <c r="L234" s="22">
        <v>0</v>
      </c>
      <c r="M234" s="22">
        <v>0</v>
      </c>
      <c r="N234" s="22">
        <v>0</v>
      </c>
      <c r="O234" s="22">
        <v>0</v>
      </c>
      <c r="P234" s="22">
        <v>6.735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399101</v>
      </c>
      <c r="B235" s="21" t="s">
        <v>296</v>
      </c>
      <c r="C235" s="21">
        <v>11053.679</v>
      </c>
      <c r="D235" s="21">
        <v>12938.328</v>
      </c>
      <c r="E235" s="21">
        <v>0</v>
      </c>
      <c r="F235" s="21">
        <v>0</v>
      </c>
      <c r="G235" s="21">
        <v>0</v>
      </c>
      <c r="H235" s="21">
        <v>1</v>
      </c>
      <c r="I235" s="18">
        <v>6.186</v>
      </c>
      <c r="J235" s="18">
        <v>19.851</v>
      </c>
      <c r="K235" s="22">
        <v>3</v>
      </c>
      <c r="L235" s="22">
        <v>0</v>
      </c>
      <c r="M235" s="22">
        <v>0</v>
      </c>
      <c r="N235" s="22">
        <v>0</v>
      </c>
      <c r="O235" s="22">
        <v>0</v>
      </c>
      <c r="P235" s="22">
        <v>-4.144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399102</v>
      </c>
      <c r="B236" s="21" t="s">
        <v>297</v>
      </c>
      <c r="C236" s="21">
        <v>2717.449</v>
      </c>
      <c r="D236" s="21">
        <v>3361.361</v>
      </c>
      <c r="E236" s="21">
        <v>0</v>
      </c>
      <c r="F236" s="21">
        <v>0</v>
      </c>
      <c r="G236" s="21">
        <v>0</v>
      </c>
      <c r="H236" s="21">
        <v>1</v>
      </c>
      <c r="I236" s="18">
        <v>8.815</v>
      </c>
      <c r="J236" s="18">
        <v>26.283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-24.556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399103</v>
      </c>
      <c r="B237" s="21" t="s">
        <v>298</v>
      </c>
      <c r="C237" s="21">
        <v>7129.295</v>
      </c>
      <c r="D237" s="21">
        <v>8148.657</v>
      </c>
      <c r="E237" s="21">
        <v>0</v>
      </c>
      <c r="F237" s="21">
        <v>0</v>
      </c>
      <c r="G237" s="21">
        <v>0</v>
      </c>
      <c r="H237" s="21">
        <v>1</v>
      </c>
      <c r="I237" s="18">
        <v>7.116</v>
      </c>
      <c r="J237" s="18">
        <v>18.735</v>
      </c>
      <c r="K237" s="22">
        <v>4</v>
      </c>
      <c r="L237" s="22">
        <v>0</v>
      </c>
      <c r="M237" s="22">
        <v>0</v>
      </c>
      <c r="N237" s="22">
        <v>1</v>
      </c>
      <c r="O237" s="22">
        <v>0</v>
      </c>
      <c r="P237" s="22">
        <v>1.297</v>
      </c>
      <c r="Q237" s="22">
        <v>1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399106</v>
      </c>
      <c r="B238" s="21" t="s">
        <v>299</v>
      </c>
      <c r="C238" s="21">
        <v>1924.13</v>
      </c>
      <c r="D238" s="21">
        <v>2258.872</v>
      </c>
      <c r="E238" s="21">
        <v>0</v>
      </c>
      <c r="F238" s="21">
        <v>0</v>
      </c>
      <c r="G238" s="21">
        <v>0</v>
      </c>
      <c r="H238" s="21">
        <v>1</v>
      </c>
      <c r="I238" s="18">
        <v>6.174</v>
      </c>
      <c r="J238" s="18">
        <v>20.078</v>
      </c>
      <c r="K238" s="22">
        <v>4</v>
      </c>
      <c r="L238" s="22">
        <v>0</v>
      </c>
      <c r="M238" s="22">
        <v>-1</v>
      </c>
      <c r="N238" s="22">
        <v>1</v>
      </c>
      <c r="O238" s="22">
        <v>0</v>
      </c>
      <c r="P238" s="22">
        <v>-6.361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399107</v>
      </c>
      <c r="B239" s="21" t="s">
        <v>300</v>
      </c>
      <c r="C239" s="21">
        <v>2012.71</v>
      </c>
      <c r="D239" s="21">
        <v>2363.061</v>
      </c>
      <c r="E239" s="21">
        <v>0</v>
      </c>
      <c r="F239" s="21">
        <v>0</v>
      </c>
      <c r="G239" s="21">
        <v>0</v>
      </c>
      <c r="H239" s="21">
        <v>1</v>
      </c>
      <c r="I239" s="18">
        <v>6.176</v>
      </c>
      <c r="J239" s="18">
        <v>20.086</v>
      </c>
      <c r="K239" s="22">
        <v>4</v>
      </c>
      <c r="L239" s="22">
        <v>1</v>
      </c>
      <c r="M239" s="22">
        <v>0</v>
      </c>
      <c r="N239" s="22">
        <v>1</v>
      </c>
      <c r="O239" s="22">
        <v>0</v>
      </c>
      <c r="P239" s="22">
        <v>-1.26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399108</v>
      </c>
      <c r="B240" s="21" t="s">
        <v>301</v>
      </c>
      <c r="C240" s="21">
        <v>1152.099</v>
      </c>
      <c r="D240" s="21">
        <v>1297.024</v>
      </c>
      <c r="E240" s="21">
        <v>0</v>
      </c>
      <c r="F240" s="21">
        <v>0</v>
      </c>
      <c r="G240" s="21">
        <v>0</v>
      </c>
      <c r="H240" s="21">
        <v>1</v>
      </c>
      <c r="I240" s="18">
        <v>4.59</v>
      </c>
      <c r="J240" s="18">
        <v>15.251</v>
      </c>
      <c r="K240" s="22">
        <v>4</v>
      </c>
      <c r="L240" s="22">
        <v>1</v>
      </c>
      <c r="M240" s="22">
        <v>0</v>
      </c>
      <c r="N240" s="22">
        <v>0</v>
      </c>
      <c r="O240" s="22">
        <v>0</v>
      </c>
      <c r="P240" s="22">
        <v>1.673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399231</v>
      </c>
      <c r="B241" s="21" t="s">
        <v>302</v>
      </c>
      <c r="C241" s="21">
        <v>1194.841</v>
      </c>
      <c r="D241" s="21">
        <v>1396.992</v>
      </c>
      <c r="E241" s="21">
        <v>0</v>
      </c>
      <c r="F241" s="21">
        <v>0</v>
      </c>
      <c r="G241" s="21">
        <v>0</v>
      </c>
      <c r="H241" s="21">
        <v>1</v>
      </c>
      <c r="I241" s="18">
        <v>3.675</v>
      </c>
      <c r="J241" s="18">
        <v>17.613</v>
      </c>
      <c r="K241" s="22">
        <v>2</v>
      </c>
      <c r="L241" s="22">
        <v>1</v>
      </c>
      <c r="M241" s="22">
        <v>0</v>
      </c>
      <c r="N241" s="22">
        <v>0</v>
      </c>
      <c r="O241" s="22">
        <v>0</v>
      </c>
      <c r="P241" s="22">
        <v>1.918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399232</v>
      </c>
      <c r="B242" s="21" t="s">
        <v>303</v>
      </c>
      <c r="C242" s="21">
        <v>2608.234</v>
      </c>
      <c r="D242" s="21">
        <v>3084.561</v>
      </c>
      <c r="E242" s="21">
        <v>0</v>
      </c>
      <c r="F242" s="21">
        <v>0</v>
      </c>
      <c r="G242" s="21">
        <v>0</v>
      </c>
      <c r="H242" s="21">
        <v>1</v>
      </c>
      <c r="I242" s="18">
        <v>6.293</v>
      </c>
      <c r="J242" s="18">
        <v>20.763</v>
      </c>
      <c r="K242" s="22">
        <v>3</v>
      </c>
      <c r="L242" s="22">
        <v>2</v>
      </c>
      <c r="M242" s="22">
        <v>0</v>
      </c>
      <c r="N242" s="22">
        <v>0</v>
      </c>
      <c r="O242" s="22">
        <v>0</v>
      </c>
      <c r="P242" s="22">
        <v>6.204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399233</v>
      </c>
      <c r="B243" s="21" t="s">
        <v>304</v>
      </c>
      <c r="C243" s="21">
        <v>2462.971</v>
      </c>
      <c r="D243" s="21">
        <v>2935.791</v>
      </c>
      <c r="E243" s="21">
        <v>0</v>
      </c>
      <c r="F243" s="21">
        <v>0</v>
      </c>
      <c r="G243" s="21">
        <v>0</v>
      </c>
      <c r="H243" s="21">
        <v>1</v>
      </c>
      <c r="I243" s="18">
        <v>8.104</v>
      </c>
      <c r="J243" s="18">
        <v>22.904</v>
      </c>
      <c r="K243" s="22">
        <v>4</v>
      </c>
      <c r="L243" s="22">
        <v>0</v>
      </c>
      <c r="M243" s="22">
        <v>0</v>
      </c>
      <c r="N243" s="22">
        <v>1</v>
      </c>
      <c r="O243" s="22">
        <v>0</v>
      </c>
      <c r="P243" s="22">
        <v>3.951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399235</v>
      </c>
      <c r="B244" s="21" t="s">
        <v>305</v>
      </c>
      <c r="C244" s="21">
        <v>873.402</v>
      </c>
      <c r="D244" s="21">
        <v>1037.249</v>
      </c>
      <c r="E244" s="21">
        <v>0</v>
      </c>
      <c r="F244" s="21">
        <v>0</v>
      </c>
      <c r="G244" s="21">
        <v>0</v>
      </c>
      <c r="H244" s="21">
        <v>1</v>
      </c>
      <c r="I244" s="18">
        <v>2.295</v>
      </c>
      <c r="J244" s="18">
        <v>17.729</v>
      </c>
      <c r="K244" s="22">
        <v>3</v>
      </c>
      <c r="L244" s="22">
        <v>2</v>
      </c>
      <c r="M244" s="22">
        <v>0</v>
      </c>
      <c r="N244" s="22">
        <v>0</v>
      </c>
      <c r="O244" s="22">
        <v>0</v>
      </c>
      <c r="P244" s="22">
        <v>6.402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399236</v>
      </c>
      <c r="B245" s="21" t="s">
        <v>306</v>
      </c>
      <c r="C245" s="21">
        <v>1270.323</v>
      </c>
      <c r="D245" s="21">
        <v>1439.603</v>
      </c>
      <c r="E245" s="21">
        <v>0</v>
      </c>
      <c r="F245" s="21">
        <v>0</v>
      </c>
      <c r="G245" s="21">
        <v>0</v>
      </c>
      <c r="H245" s="21">
        <v>1</v>
      </c>
      <c r="I245" s="18">
        <v>3.15</v>
      </c>
      <c r="J245" s="18">
        <v>14.538</v>
      </c>
      <c r="K245" s="22">
        <v>4</v>
      </c>
      <c r="L245" s="22">
        <v>0</v>
      </c>
      <c r="M245" s="22">
        <v>0</v>
      </c>
      <c r="N245" s="22">
        <v>0</v>
      </c>
      <c r="O245" s="22">
        <v>0</v>
      </c>
      <c r="P245" s="22">
        <v>-1.202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399238</v>
      </c>
      <c r="B246" s="21" t="s">
        <v>307</v>
      </c>
      <c r="C246" s="21">
        <v>1246.095</v>
      </c>
      <c r="D246" s="21">
        <v>1462.008</v>
      </c>
      <c r="E246" s="21">
        <v>0</v>
      </c>
      <c r="F246" s="21">
        <v>0</v>
      </c>
      <c r="G246" s="21">
        <v>0</v>
      </c>
      <c r="H246" s="21">
        <v>1</v>
      </c>
      <c r="I246" s="18">
        <v>5.411</v>
      </c>
      <c r="J246" s="18">
        <v>19.38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0.855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399239</v>
      </c>
      <c r="B247" s="21" t="s">
        <v>308</v>
      </c>
      <c r="C247" s="21">
        <v>1749.13</v>
      </c>
      <c r="D247" s="21">
        <v>2113.049</v>
      </c>
      <c r="E247" s="21">
        <v>0</v>
      </c>
      <c r="F247" s="21">
        <v>0</v>
      </c>
      <c r="G247" s="21">
        <v>0</v>
      </c>
      <c r="H247" s="21">
        <v>1</v>
      </c>
      <c r="I247" s="18">
        <v>1.163</v>
      </c>
      <c r="J247" s="18">
        <v>18.185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399240</v>
      </c>
      <c r="B248" s="21" t="s">
        <v>309</v>
      </c>
      <c r="C248" s="21">
        <v>1346.369</v>
      </c>
      <c r="D248" s="21">
        <v>1663.197</v>
      </c>
      <c r="E248" s="21">
        <v>0</v>
      </c>
      <c r="F248" s="21">
        <v>0</v>
      </c>
      <c r="G248" s="21">
        <v>0</v>
      </c>
      <c r="H248" s="21">
        <v>1</v>
      </c>
      <c r="I248" s="18">
        <v>0.786</v>
      </c>
      <c r="J248" s="18">
        <v>19.685</v>
      </c>
      <c r="K248" s="22">
        <v>4</v>
      </c>
      <c r="L248" s="22">
        <v>0</v>
      </c>
      <c r="M248" s="22">
        <v>0</v>
      </c>
      <c r="N248" s="22">
        <v>0</v>
      </c>
      <c r="O248" s="22">
        <v>0</v>
      </c>
      <c r="P248" s="22">
        <v>-18.587</v>
      </c>
      <c r="Q248" s="22">
        <v>0</v>
      </c>
      <c r="R248" s="22">
        <v>-1</v>
      </c>
      <c r="S248" s="23"/>
      <c r="T248" s="23"/>
      <c r="U248" s="23"/>
      <c r="V248" s="23"/>
      <c r="W248" s="23"/>
    </row>
    <row r="249" ht="16.5" spans="1:23">
      <c r="A249" s="21">
        <v>399241</v>
      </c>
      <c r="B249" s="21" t="s">
        <v>310</v>
      </c>
      <c r="C249" s="21">
        <v>1096.946</v>
      </c>
      <c r="D249" s="21">
        <v>1261.852</v>
      </c>
      <c r="E249" s="21">
        <v>0</v>
      </c>
      <c r="F249" s="21">
        <v>0</v>
      </c>
      <c r="G249" s="21">
        <v>0</v>
      </c>
      <c r="H249" s="21">
        <v>1</v>
      </c>
      <c r="I249" s="18">
        <v>2.147</v>
      </c>
      <c r="J249" s="18">
        <v>14.935</v>
      </c>
      <c r="K249" s="22">
        <v>3</v>
      </c>
      <c r="L249" s="22">
        <v>0</v>
      </c>
      <c r="M249" s="22">
        <v>0</v>
      </c>
      <c r="N249" s="22">
        <v>0</v>
      </c>
      <c r="O249" s="22">
        <v>0</v>
      </c>
      <c r="P249" s="22">
        <v>2.578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399242</v>
      </c>
      <c r="B250" s="21" t="s">
        <v>311</v>
      </c>
      <c r="C250" s="21">
        <v>1130.486</v>
      </c>
      <c r="D250" s="21">
        <v>1308.024</v>
      </c>
      <c r="E250" s="21">
        <v>0</v>
      </c>
      <c r="F250" s="21">
        <v>0</v>
      </c>
      <c r="G250" s="21">
        <v>0</v>
      </c>
      <c r="H250" s="21">
        <v>1</v>
      </c>
      <c r="I250" s="18">
        <v>6.628</v>
      </c>
      <c r="J250" s="18">
        <v>19.301</v>
      </c>
      <c r="K250" s="22">
        <v>4</v>
      </c>
      <c r="L250" s="22">
        <v>0</v>
      </c>
      <c r="M250" s="22">
        <v>0</v>
      </c>
      <c r="N250" s="22">
        <v>1</v>
      </c>
      <c r="O250" s="22">
        <v>0</v>
      </c>
      <c r="P250" s="22">
        <v>4.739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399243</v>
      </c>
      <c r="B251" s="21" t="s">
        <v>312</v>
      </c>
      <c r="C251" s="21">
        <v>1220.376</v>
      </c>
      <c r="D251" s="21">
        <v>1510.277</v>
      </c>
      <c r="E251" s="21">
        <v>0</v>
      </c>
      <c r="F251" s="21">
        <v>0</v>
      </c>
      <c r="G251" s="21">
        <v>0</v>
      </c>
      <c r="H251" s="21">
        <v>1</v>
      </c>
      <c r="I251" s="18">
        <v>0.899</v>
      </c>
      <c r="J251" s="18">
        <v>19.922</v>
      </c>
      <c r="K251" s="22">
        <v>4</v>
      </c>
      <c r="L251" s="22">
        <v>0</v>
      </c>
      <c r="M251" s="22">
        <v>0</v>
      </c>
      <c r="N251" s="22">
        <v>0</v>
      </c>
      <c r="O251" s="22">
        <v>0</v>
      </c>
      <c r="P251" s="22">
        <v>3.138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399244</v>
      </c>
      <c r="B252" s="21" t="s">
        <v>313</v>
      </c>
      <c r="C252" s="21">
        <v>514.131</v>
      </c>
      <c r="D252" s="21">
        <v>588.671</v>
      </c>
      <c r="E252" s="21">
        <v>0</v>
      </c>
      <c r="F252" s="21">
        <v>0</v>
      </c>
      <c r="G252" s="21">
        <v>0</v>
      </c>
      <c r="H252" s="21">
        <v>1</v>
      </c>
      <c r="I252" s="18">
        <v>3.816</v>
      </c>
      <c r="J252" s="18">
        <v>15.996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-6.88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399249</v>
      </c>
      <c r="B253" s="21" t="s">
        <v>314</v>
      </c>
      <c r="C253" s="21">
        <v>2210.237</v>
      </c>
      <c r="D253" s="21">
        <v>2552.053</v>
      </c>
      <c r="E253" s="21">
        <v>0</v>
      </c>
      <c r="F253" s="21">
        <v>0</v>
      </c>
      <c r="G253" s="21">
        <v>0</v>
      </c>
      <c r="H253" s="21">
        <v>1</v>
      </c>
      <c r="I253" s="18">
        <v>1.307</v>
      </c>
      <c r="J253" s="18">
        <v>14.526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0.167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399258</v>
      </c>
      <c r="B254" s="21" t="s">
        <v>315</v>
      </c>
      <c r="C254" s="21">
        <v>3042.29</v>
      </c>
      <c r="D254" s="21">
        <v>3516.708</v>
      </c>
      <c r="E254" s="21">
        <v>0</v>
      </c>
      <c r="F254" s="21">
        <v>0</v>
      </c>
      <c r="G254" s="21">
        <v>0</v>
      </c>
      <c r="H254" s="21">
        <v>1</v>
      </c>
      <c r="I254" s="18">
        <v>10.296</v>
      </c>
      <c r="J254" s="18">
        <v>22.397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-3.646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399259</v>
      </c>
      <c r="B255" s="21" t="s">
        <v>316</v>
      </c>
      <c r="C255" s="21">
        <v>3066.165</v>
      </c>
      <c r="D255" s="21">
        <v>3746.531</v>
      </c>
      <c r="E255" s="21">
        <v>0</v>
      </c>
      <c r="F255" s="21">
        <v>0</v>
      </c>
      <c r="G255" s="21">
        <v>0</v>
      </c>
      <c r="H255" s="21">
        <v>1</v>
      </c>
      <c r="I255" s="18">
        <v>15.031</v>
      </c>
      <c r="J255" s="18">
        <v>30.462</v>
      </c>
      <c r="K255" s="22">
        <v>2</v>
      </c>
      <c r="L255" s="22">
        <v>0</v>
      </c>
      <c r="M255" s="22">
        <v>0</v>
      </c>
      <c r="N255" s="22">
        <v>0</v>
      </c>
      <c r="O255" s="22">
        <v>0</v>
      </c>
      <c r="P255" s="22">
        <v>7.197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399260</v>
      </c>
      <c r="B256" s="21" t="s">
        <v>317</v>
      </c>
      <c r="C256" s="21">
        <v>2557.234</v>
      </c>
      <c r="D256" s="21">
        <v>3009.83</v>
      </c>
      <c r="E256" s="21">
        <v>0</v>
      </c>
      <c r="F256" s="21">
        <v>0</v>
      </c>
      <c r="G256" s="21">
        <v>0</v>
      </c>
      <c r="H256" s="21">
        <v>1</v>
      </c>
      <c r="I256" s="18">
        <v>11.294</v>
      </c>
      <c r="J256" s="18">
        <v>24.633</v>
      </c>
      <c r="K256" s="22">
        <v>4</v>
      </c>
      <c r="L256" s="22">
        <v>0</v>
      </c>
      <c r="M256" s="22">
        <v>-1</v>
      </c>
      <c r="N256" s="22">
        <v>1</v>
      </c>
      <c r="O256" s="22">
        <v>0</v>
      </c>
      <c r="P256" s="22">
        <v>-4.254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399261</v>
      </c>
      <c r="B257" s="21" t="s">
        <v>318</v>
      </c>
      <c r="C257" s="21">
        <v>3088.403</v>
      </c>
      <c r="D257" s="21">
        <v>4253.153</v>
      </c>
      <c r="E257" s="21">
        <v>0</v>
      </c>
      <c r="F257" s="21">
        <v>0</v>
      </c>
      <c r="G257" s="21">
        <v>0</v>
      </c>
      <c r="H257" s="21">
        <v>1</v>
      </c>
      <c r="I257" s="18">
        <v>20.974</v>
      </c>
      <c r="J257" s="18">
        <v>42.616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-7.744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399262</v>
      </c>
      <c r="B258" s="21" t="s">
        <v>319</v>
      </c>
      <c r="C258" s="21">
        <v>1712.729</v>
      </c>
      <c r="D258" s="21">
        <v>2253.528</v>
      </c>
      <c r="E258" s="21">
        <v>0</v>
      </c>
      <c r="F258" s="21">
        <v>0</v>
      </c>
      <c r="G258" s="21">
        <v>0</v>
      </c>
      <c r="H258" s="21">
        <v>1</v>
      </c>
      <c r="I258" s="18">
        <v>13.08</v>
      </c>
      <c r="J258" s="18">
        <v>33.939</v>
      </c>
      <c r="K258" s="22">
        <v>4</v>
      </c>
      <c r="L258" s="22">
        <v>1</v>
      </c>
      <c r="M258" s="22">
        <v>0</v>
      </c>
      <c r="N258" s="22">
        <v>0</v>
      </c>
      <c r="O258" s="22">
        <v>0</v>
      </c>
      <c r="P258" s="22">
        <v>3.191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399263</v>
      </c>
      <c r="B259" s="21" t="s">
        <v>320</v>
      </c>
      <c r="C259" s="21">
        <v>1808.13</v>
      </c>
      <c r="D259" s="21">
        <v>2471.383</v>
      </c>
      <c r="E259" s="21">
        <v>0</v>
      </c>
      <c r="F259" s="21">
        <v>0</v>
      </c>
      <c r="G259" s="21">
        <v>0</v>
      </c>
      <c r="H259" s="21">
        <v>1</v>
      </c>
      <c r="I259" s="18">
        <v>14.989</v>
      </c>
      <c r="J259" s="18">
        <v>37.803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-0.978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399265</v>
      </c>
      <c r="B260" s="21" t="s">
        <v>321</v>
      </c>
      <c r="C260" s="21">
        <v>903.033</v>
      </c>
      <c r="D260" s="21">
        <v>1143.078</v>
      </c>
      <c r="E260" s="21">
        <v>0</v>
      </c>
      <c r="F260" s="21">
        <v>0</v>
      </c>
      <c r="G260" s="21">
        <v>0</v>
      </c>
      <c r="H260" s="21">
        <v>1</v>
      </c>
      <c r="I260" s="18">
        <v>2.008</v>
      </c>
      <c r="J260" s="18">
        <v>22.586</v>
      </c>
      <c r="K260" s="22">
        <v>4</v>
      </c>
      <c r="L260" s="22">
        <v>0</v>
      </c>
      <c r="M260" s="22">
        <v>0</v>
      </c>
      <c r="N260" s="22">
        <v>0</v>
      </c>
      <c r="O260" s="22">
        <v>0</v>
      </c>
      <c r="P260" s="22">
        <v>4.564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399266</v>
      </c>
      <c r="B261" s="21" t="s">
        <v>322</v>
      </c>
      <c r="C261" s="21">
        <v>2101.343</v>
      </c>
      <c r="D261" s="21">
        <v>2591.781</v>
      </c>
      <c r="E261" s="21">
        <v>0</v>
      </c>
      <c r="F261" s="21">
        <v>0</v>
      </c>
      <c r="G261" s="21">
        <v>0</v>
      </c>
      <c r="H261" s="21">
        <v>1</v>
      </c>
      <c r="I261" s="18">
        <v>19.159</v>
      </c>
      <c r="J261" s="18">
        <v>34.457</v>
      </c>
      <c r="K261" s="22">
        <v>4</v>
      </c>
      <c r="L261" s="22">
        <v>0</v>
      </c>
      <c r="M261" s="22">
        <v>0</v>
      </c>
      <c r="N261" s="22">
        <v>0</v>
      </c>
      <c r="O261" s="22">
        <v>0</v>
      </c>
      <c r="P261" s="22">
        <v>-2.327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399269</v>
      </c>
      <c r="B262" s="21" t="s">
        <v>323</v>
      </c>
      <c r="C262" s="21">
        <v>4014.398</v>
      </c>
      <c r="D262" s="21">
        <v>5654.443</v>
      </c>
      <c r="E262" s="21">
        <v>0</v>
      </c>
      <c r="F262" s="21">
        <v>0</v>
      </c>
      <c r="G262" s="21">
        <v>0</v>
      </c>
      <c r="H262" s="21">
        <v>1</v>
      </c>
      <c r="I262" s="18">
        <v>20.147</v>
      </c>
      <c r="J262" s="18">
        <v>43.308</v>
      </c>
      <c r="K262" s="22">
        <v>3</v>
      </c>
      <c r="L262" s="22">
        <v>0</v>
      </c>
      <c r="M262" s="22">
        <v>0</v>
      </c>
      <c r="N262" s="22">
        <v>0</v>
      </c>
      <c r="O262" s="22">
        <v>0</v>
      </c>
      <c r="P262" s="22">
        <v>1.468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399274</v>
      </c>
      <c r="B263" s="21" t="s">
        <v>324</v>
      </c>
      <c r="C263" s="21">
        <v>3636.408</v>
      </c>
      <c r="D263" s="21">
        <v>4651.153</v>
      </c>
      <c r="E263" s="21">
        <v>0</v>
      </c>
      <c r="F263" s="21">
        <v>0</v>
      </c>
      <c r="G263" s="21">
        <v>0</v>
      </c>
      <c r="H263" s="21">
        <v>1</v>
      </c>
      <c r="I263" s="18">
        <v>13.165</v>
      </c>
      <c r="J263" s="18">
        <v>32.11</v>
      </c>
      <c r="K263" s="22">
        <v>3</v>
      </c>
      <c r="L263" s="22">
        <v>0</v>
      </c>
      <c r="M263" s="22">
        <v>0</v>
      </c>
      <c r="N263" s="22">
        <v>0</v>
      </c>
      <c r="O263" s="22">
        <v>0</v>
      </c>
      <c r="P263" s="22">
        <v>0.122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399275</v>
      </c>
      <c r="B264" s="21" t="s">
        <v>325</v>
      </c>
      <c r="C264" s="21">
        <v>2377.919</v>
      </c>
      <c r="D264" s="21">
        <v>2898.527</v>
      </c>
      <c r="E264" s="21">
        <v>0</v>
      </c>
      <c r="F264" s="21">
        <v>0</v>
      </c>
      <c r="G264" s="21">
        <v>0</v>
      </c>
      <c r="H264" s="21">
        <v>1</v>
      </c>
      <c r="I264" s="18">
        <v>2.455</v>
      </c>
      <c r="J264" s="18">
        <v>19.976</v>
      </c>
      <c r="K264" s="22">
        <v>4</v>
      </c>
      <c r="L264" s="22">
        <v>2</v>
      </c>
      <c r="M264" s="22">
        <v>0</v>
      </c>
      <c r="N264" s="22">
        <v>0</v>
      </c>
      <c r="O264" s="22">
        <v>0</v>
      </c>
      <c r="P264" s="22">
        <v>1.764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399276</v>
      </c>
      <c r="B265" s="21" t="s">
        <v>326</v>
      </c>
      <c r="C265" s="21">
        <v>4499.954</v>
      </c>
      <c r="D265" s="21">
        <v>5784.325</v>
      </c>
      <c r="E265" s="21">
        <v>0</v>
      </c>
      <c r="F265" s="21">
        <v>0</v>
      </c>
      <c r="G265" s="21">
        <v>0</v>
      </c>
      <c r="H265" s="21">
        <v>1</v>
      </c>
      <c r="I265" s="18">
        <v>16.971</v>
      </c>
      <c r="J265" s="18">
        <v>35.407</v>
      </c>
      <c r="K265" s="22">
        <v>4</v>
      </c>
      <c r="L265" s="22">
        <v>0</v>
      </c>
      <c r="M265" s="22">
        <v>0</v>
      </c>
      <c r="N265" s="22">
        <v>1</v>
      </c>
      <c r="O265" s="22">
        <v>0</v>
      </c>
      <c r="P265" s="22">
        <v>-0.985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399278</v>
      </c>
      <c r="B266" s="21" t="s">
        <v>327</v>
      </c>
      <c r="C266" s="21">
        <v>1465.85</v>
      </c>
      <c r="D266" s="21">
        <v>1768.159</v>
      </c>
      <c r="E266" s="21">
        <v>0</v>
      </c>
      <c r="F266" s="21">
        <v>0</v>
      </c>
      <c r="G266" s="21">
        <v>0</v>
      </c>
      <c r="H266" s="21">
        <v>1</v>
      </c>
      <c r="I266" s="18">
        <v>11.095</v>
      </c>
      <c r="J266" s="18">
        <v>26.295</v>
      </c>
      <c r="K266" s="22">
        <v>4</v>
      </c>
      <c r="L266" s="22">
        <v>1</v>
      </c>
      <c r="M266" s="22">
        <v>0</v>
      </c>
      <c r="N266" s="22">
        <v>0</v>
      </c>
      <c r="O266" s="22">
        <v>0</v>
      </c>
      <c r="P266" s="22">
        <v>-1.16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399279</v>
      </c>
      <c r="B267" s="21" t="s">
        <v>328</v>
      </c>
      <c r="C267" s="21">
        <v>2935.527</v>
      </c>
      <c r="D267" s="21">
        <v>3813.56</v>
      </c>
      <c r="E267" s="21">
        <v>0</v>
      </c>
      <c r="F267" s="21">
        <v>0</v>
      </c>
      <c r="G267" s="21">
        <v>0</v>
      </c>
      <c r="H267" s="21">
        <v>1</v>
      </c>
      <c r="I267" s="18">
        <v>13.788</v>
      </c>
      <c r="J267" s="18">
        <v>33.637</v>
      </c>
      <c r="K267" s="22">
        <v>4</v>
      </c>
      <c r="L267" s="22">
        <v>0</v>
      </c>
      <c r="M267" s="22">
        <v>0</v>
      </c>
      <c r="N267" s="22">
        <v>1</v>
      </c>
      <c r="O267" s="22">
        <v>0</v>
      </c>
      <c r="P267" s="22">
        <v>2.754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399280</v>
      </c>
      <c r="B268" s="21" t="s">
        <v>329</v>
      </c>
      <c r="C268" s="21">
        <v>1905.833</v>
      </c>
      <c r="D268" s="21">
        <v>2248.703</v>
      </c>
      <c r="E268" s="21">
        <v>0</v>
      </c>
      <c r="F268" s="21">
        <v>0</v>
      </c>
      <c r="G268" s="21">
        <v>0</v>
      </c>
      <c r="H268" s="21">
        <v>1</v>
      </c>
      <c r="I268" s="18">
        <v>1.678</v>
      </c>
      <c r="J268" s="18">
        <v>16.669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-14.86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399281</v>
      </c>
      <c r="B269" s="21" t="s">
        <v>330</v>
      </c>
      <c r="C269" s="21">
        <v>2976.491</v>
      </c>
      <c r="D269" s="21">
        <v>3768.401</v>
      </c>
      <c r="E269" s="21">
        <v>0</v>
      </c>
      <c r="F269" s="21">
        <v>0</v>
      </c>
      <c r="G269" s="21">
        <v>0</v>
      </c>
      <c r="H269" s="21">
        <v>1</v>
      </c>
      <c r="I269" s="18">
        <v>11.287</v>
      </c>
      <c r="J269" s="18">
        <v>29.93</v>
      </c>
      <c r="K269" s="22">
        <v>2</v>
      </c>
      <c r="L269" s="22">
        <v>0</v>
      </c>
      <c r="M269" s="22">
        <v>0</v>
      </c>
      <c r="N269" s="22">
        <v>0</v>
      </c>
      <c r="O269" s="22">
        <v>0</v>
      </c>
      <c r="P269" s="22">
        <v>6.694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399282</v>
      </c>
      <c r="B270" s="21" t="s">
        <v>331</v>
      </c>
      <c r="C270" s="21">
        <v>4282.346</v>
      </c>
      <c r="D270" s="21">
        <v>5254.556</v>
      </c>
      <c r="E270" s="21">
        <v>0</v>
      </c>
      <c r="F270" s="21">
        <v>0</v>
      </c>
      <c r="G270" s="21">
        <v>0</v>
      </c>
      <c r="H270" s="21">
        <v>1</v>
      </c>
      <c r="I270" s="18">
        <v>1.805</v>
      </c>
      <c r="J270" s="18">
        <v>19.973</v>
      </c>
      <c r="K270" s="22">
        <v>3</v>
      </c>
      <c r="L270" s="22">
        <v>0</v>
      </c>
      <c r="M270" s="22">
        <v>0</v>
      </c>
      <c r="N270" s="22">
        <v>0</v>
      </c>
      <c r="O270" s="22">
        <v>0</v>
      </c>
      <c r="P270" s="22">
        <v>-3.902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399283</v>
      </c>
      <c r="B271" s="21" t="s">
        <v>332</v>
      </c>
      <c r="C271" s="21">
        <v>3285.502</v>
      </c>
      <c r="D271" s="21">
        <v>3868.577</v>
      </c>
      <c r="E271" s="21">
        <v>0</v>
      </c>
      <c r="F271" s="21">
        <v>0</v>
      </c>
      <c r="G271" s="21">
        <v>0</v>
      </c>
      <c r="H271" s="21">
        <v>1</v>
      </c>
      <c r="I271" s="18">
        <v>8.807</v>
      </c>
      <c r="J271" s="18">
        <v>22.552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-20.071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399284</v>
      </c>
      <c r="B272" s="21" t="s">
        <v>333</v>
      </c>
      <c r="C272" s="21">
        <v>3075.136</v>
      </c>
      <c r="D272" s="21">
        <v>3648.907</v>
      </c>
      <c r="E272" s="21">
        <v>0</v>
      </c>
      <c r="F272" s="21">
        <v>0</v>
      </c>
      <c r="G272" s="21">
        <v>0</v>
      </c>
      <c r="H272" s="21">
        <v>1</v>
      </c>
      <c r="I272" s="18">
        <v>2.595</v>
      </c>
      <c r="J272" s="18">
        <v>17.911</v>
      </c>
      <c r="K272" s="22">
        <v>4</v>
      </c>
      <c r="L272" s="22">
        <v>0</v>
      </c>
      <c r="M272" s="22">
        <v>0</v>
      </c>
      <c r="N272" s="22">
        <v>1</v>
      </c>
      <c r="O272" s="22">
        <v>0</v>
      </c>
      <c r="P272" s="22">
        <v>1.171</v>
      </c>
      <c r="Q272" s="22">
        <v>1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399285</v>
      </c>
      <c r="B273" s="21" t="s">
        <v>334</v>
      </c>
      <c r="C273" s="21">
        <v>3803.11</v>
      </c>
      <c r="D273" s="21">
        <v>4808.329</v>
      </c>
      <c r="E273" s="21">
        <v>0</v>
      </c>
      <c r="F273" s="21">
        <v>0</v>
      </c>
      <c r="G273" s="21">
        <v>0</v>
      </c>
      <c r="H273" s="21">
        <v>1</v>
      </c>
      <c r="I273" s="18">
        <v>12.74</v>
      </c>
      <c r="J273" s="18">
        <v>30.983</v>
      </c>
      <c r="K273" s="22">
        <v>3</v>
      </c>
      <c r="L273" s="22">
        <v>0</v>
      </c>
      <c r="M273" s="22">
        <v>0</v>
      </c>
      <c r="N273" s="22">
        <v>0</v>
      </c>
      <c r="O273" s="22">
        <v>0</v>
      </c>
      <c r="P273" s="22">
        <v>-2.187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399286</v>
      </c>
      <c r="B274" s="21" t="s">
        <v>335</v>
      </c>
      <c r="C274" s="21">
        <v>3497.003</v>
      </c>
      <c r="D274" s="21">
        <v>4089.633</v>
      </c>
      <c r="E274" s="21">
        <v>0</v>
      </c>
      <c r="F274" s="21">
        <v>0</v>
      </c>
      <c r="G274" s="21">
        <v>0</v>
      </c>
      <c r="H274" s="21">
        <v>1</v>
      </c>
      <c r="I274" s="18">
        <v>1.702</v>
      </c>
      <c r="J274" s="18">
        <v>15.947</v>
      </c>
      <c r="K274" s="22">
        <v>4</v>
      </c>
      <c r="L274" s="22">
        <v>0</v>
      </c>
      <c r="M274" s="22">
        <v>0</v>
      </c>
      <c r="N274" s="22">
        <v>0</v>
      </c>
      <c r="O274" s="22">
        <v>0</v>
      </c>
      <c r="P274" s="22">
        <v>-5.77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399289</v>
      </c>
      <c r="B275" s="21" t="s">
        <v>336</v>
      </c>
      <c r="C275" s="21">
        <v>118.721</v>
      </c>
      <c r="D275" s="21">
        <v>119.796</v>
      </c>
      <c r="E275" s="21">
        <v>0</v>
      </c>
      <c r="F275" s="21">
        <v>0</v>
      </c>
      <c r="G275" s="21">
        <v>0</v>
      </c>
      <c r="H275" s="21">
        <v>1</v>
      </c>
      <c r="I275" s="18">
        <v>0.297</v>
      </c>
      <c r="J275" s="18">
        <v>1.192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-7.725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399290</v>
      </c>
      <c r="B276" s="21" t="s">
        <v>337</v>
      </c>
      <c r="C276" s="21">
        <v>162.718</v>
      </c>
      <c r="D276" s="21">
        <v>179.726</v>
      </c>
      <c r="E276" s="21">
        <v>0</v>
      </c>
      <c r="F276" s="21">
        <v>0</v>
      </c>
      <c r="G276" s="21">
        <v>0</v>
      </c>
      <c r="H276" s="21">
        <v>1</v>
      </c>
      <c r="I276" s="18">
        <v>2.331</v>
      </c>
      <c r="J276" s="18">
        <v>11.574</v>
      </c>
      <c r="K276" s="22">
        <v>4</v>
      </c>
      <c r="L276" s="22">
        <v>2</v>
      </c>
      <c r="M276" s="22">
        <v>-1</v>
      </c>
      <c r="N276" s="22">
        <v>1</v>
      </c>
      <c r="O276" s="22">
        <v>0</v>
      </c>
      <c r="P276" s="22">
        <v>15.726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399291</v>
      </c>
      <c r="B277" s="21" t="s">
        <v>338</v>
      </c>
      <c r="C277" s="21">
        <v>3413.5</v>
      </c>
      <c r="D277" s="21">
        <v>4059.07</v>
      </c>
      <c r="E277" s="21">
        <v>0</v>
      </c>
      <c r="F277" s="21">
        <v>0</v>
      </c>
      <c r="G277" s="21">
        <v>0</v>
      </c>
      <c r="H277" s="21">
        <v>1</v>
      </c>
      <c r="I277" s="18">
        <v>4.325</v>
      </c>
      <c r="J277" s="18">
        <v>19.541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-12.857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399292</v>
      </c>
      <c r="B278" s="21" t="s">
        <v>339</v>
      </c>
      <c r="C278" s="21">
        <v>1048.364</v>
      </c>
      <c r="D278" s="21">
        <v>1275.159</v>
      </c>
      <c r="E278" s="21">
        <v>0</v>
      </c>
      <c r="F278" s="21">
        <v>0</v>
      </c>
      <c r="G278" s="21">
        <v>0</v>
      </c>
      <c r="H278" s="21">
        <v>1</v>
      </c>
      <c r="I278" s="18">
        <v>8.472</v>
      </c>
      <c r="J278" s="18">
        <v>24.751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4.62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399293</v>
      </c>
      <c r="B279" s="21" t="s">
        <v>340</v>
      </c>
      <c r="C279" s="21">
        <v>3674.529</v>
      </c>
      <c r="D279" s="21">
        <v>4872.46</v>
      </c>
      <c r="E279" s="21">
        <v>0</v>
      </c>
      <c r="F279" s="21">
        <v>0</v>
      </c>
      <c r="G279" s="21">
        <v>0</v>
      </c>
      <c r="H279" s="21">
        <v>1</v>
      </c>
      <c r="I279" s="18">
        <v>17.249</v>
      </c>
      <c r="J279" s="18">
        <v>37.594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-7.135</v>
      </c>
      <c r="Q279" s="22">
        <v>0</v>
      </c>
      <c r="R279" s="22">
        <v>-1</v>
      </c>
      <c r="S279" s="23"/>
      <c r="T279" s="23"/>
      <c r="U279" s="23"/>
      <c r="V279" s="23"/>
      <c r="W279" s="23"/>
    </row>
    <row r="280" ht="16.5" spans="1:23">
      <c r="A280" s="21">
        <v>399294</v>
      </c>
      <c r="B280" s="21" t="s">
        <v>341</v>
      </c>
      <c r="C280" s="21">
        <v>2589.602</v>
      </c>
      <c r="D280" s="21">
        <v>3000.406</v>
      </c>
      <c r="E280" s="21">
        <v>0</v>
      </c>
      <c r="F280" s="21">
        <v>0</v>
      </c>
      <c r="G280" s="21">
        <v>0</v>
      </c>
      <c r="H280" s="21">
        <v>1</v>
      </c>
      <c r="I280" s="18">
        <v>8.554</v>
      </c>
      <c r="J280" s="18">
        <v>21.075</v>
      </c>
      <c r="K280" s="22">
        <v>4</v>
      </c>
      <c r="L280" s="22">
        <v>0</v>
      </c>
      <c r="M280" s="22">
        <v>0</v>
      </c>
      <c r="N280" s="22">
        <v>0</v>
      </c>
      <c r="O280" s="22">
        <v>0</v>
      </c>
      <c r="P280" s="22">
        <v>-4.311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399295</v>
      </c>
      <c r="B281" s="21" t="s">
        <v>342</v>
      </c>
      <c r="C281" s="21">
        <v>4142.841</v>
      </c>
      <c r="D281" s="21">
        <v>4779.859</v>
      </c>
      <c r="E281" s="21">
        <v>0</v>
      </c>
      <c r="F281" s="21">
        <v>0</v>
      </c>
      <c r="G281" s="21">
        <v>0</v>
      </c>
      <c r="H281" s="21">
        <v>1</v>
      </c>
      <c r="I281" s="18">
        <v>8.551</v>
      </c>
      <c r="J281" s="18">
        <v>20.738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1.196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399296</v>
      </c>
      <c r="B282" s="21" t="s">
        <v>343</v>
      </c>
      <c r="C282" s="21">
        <v>3957.706</v>
      </c>
      <c r="D282" s="21">
        <v>4997.49</v>
      </c>
      <c r="E282" s="21">
        <v>0</v>
      </c>
      <c r="F282" s="21">
        <v>0</v>
      </c>
      <c r="G282" s="21">
        <v>0</v>
      </c>
      <c r="H282" s="21">
        <v>1</v>
      </c>
      <c r="I282" s="18">
        <v>10.616</v>
      </c>
      <c r="J282" s="18">
        <v>29.213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3.761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399297</v>
      </c>
      <c r="B283" s="21" t="s">
        <v>344</v>
      </c>
      <c r="C283" s="21">
        <v>4941.209</v>
      </c>
      <c r="D283" s="21">
        <v>5717.284</v>
      </c>
      <c r="E283" s="21">
        <v>0</v>
      </c>
      <c r="F283" s="21">
        <v>0</v>
      </c>
      <c r="G283" s="21">
        <v>0</v>
      </c>
      <c r="H283" s="21">
        <v>1</v>
      </c>
      <c r="I283" s="18">
        <v>2.718</v>
      </c>
      <c r="J283" s="18">
        <v>15.924</v>
      </c>
      <c r="K283" s="22">
        <v>3</v>
      </c>
      <c r="L283" s="22">
        <v>0</v>
      </c>
      <c r="M283" s="22">
        <v>0</v>
      </c>
      <c r="N283" s="22">
        <v>0</v>
      </c>
      <c r="O283" s="22">
        <v>0</v>
      </c>
      <c r="P283" s="22">
        <v>9.859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399298</v>
      </c>
      <c r="B284" s="21" t="s">
        <v>345</v>
      </c>
      <c r="C284" s="21">
        <v>210.726</v>
      </c>
      <c r="D284" s="21">
        <v>212.352</v>
      </c>
      <c r="E284" s="21">
        <v>0</v>
      </c>
      <c r="F284" s="21">
        <v>0</v>
      </c>
      <c r="G284" s="21">
        <v>0</v>
      </c>
      <c r="H284" s="21">
        <v>1</v>
      </c>
      <c r="I284" s="18">
        <v>0.207</v>
      </c>
      <c r="J284" s="18">
        <v>0.971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-1.166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399299</v>
      </c>
      <c r="B285" s="21" t="s">
        <v>346</v>
      </c>
      <c r="C285" s="21">
        <v>242.301</v>
      </c>
      <c r="D285" s="21">
        <v>244.324</v>
      </c>
      <c r="E285" s="21">
        <v>0</v>
      </c>
      <c r="F285" s="21">
        <v>0</v>
      </c>
      <c r="G285" s="21">
        <v>0</v>
      </c>
      <c r="H285" s="21">
        <v>1</v>
      </c>
      <c r="I285" s="18">
        <v>0.199</v>
      </c>
      <c r="J285" s="18">
        <v>1.026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-6.538</v>
      </c>
      <c r="Q285" s="22">
        <v>0</v>
      </c>
      <c r="R285" s="22">
        <v>-1</v>
      </c>
      <c r="S285" s="23"/>
      <c r="T285" s="23"/>
      <c r="U285" s="23"/>
      <c r="V285" s="23"/>
      <c r="W285" s="23"/>
    </row>
    <row r="286" ht="16.5" spans="1:23">
      <c r="A286" s="21">
        <v>399300</v>
      </c>
      <c r="B286" s="21" t="s">
        <v>177</v>
      </c>
      <c r="C286" s="21">
        <v>3793.469</v>
      </c>
      <c r="D286" s="21">
        <v>4219.917</v>
      </c>
      <c r="E286" s="21">
        <v>0</v>
      </c>
      <c r="F286" s="21">
        <v>0</v>
      </c>
      <c r="G286" s="21">
        <v>0</v>
      </c>
      <c r="H286" s="21">
        <v>1</v>
      </c>
      <c r="I286" s="18">
        <v>5.072</v>
      </c>
      <c r="J286" s="18">
        <v>14.665</v>
      </c>
      <c r="K286" s="22">
        <v>3</v>
      </c>
      <c r="L286" s="22">
        <v>0</v>
      </c>
      <c r="M286" s="22">
        <v>0</v>
      </c>
      <c r="N286" s="22">
        <v>0</v>
      </c>
      <c r="O286" s="22">
        <v>0</v>
      </c>
      <c r="P286" s="22">
        <v>2.954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399301</v>
      </c>
      <c r="B287" s="21" t="s">
        <v>347</v>
      </c>
      <c r="C287" s="21">
        <v>214.528</v>
      </c>
      <c r="D287" s="21">
        <v>216.183</v>
      </c>
      <c r="E287" s="21">
        <v>0</v>
      </c>
      <c r="F287" s="21">
        <v>0</v>
      </c>
      <c r="G287" s="21">
        <v>0</v>
      </c>
      <c r="H287" s="21">
        <v>1</v>
      </c>
      <c r="I287" s="18">
        <v>0.208</v>
      </c>
      <c r="J287" s="18">
        <v>0.972</v>
      </c>
      <c r="K287" s="22">
        <v>3</v>
      </c>
      <c r="L287" s="22">
        <v>0</v>
      </c>
      <c r="M287" s="22">
        <v>0</v>
      </c>
      <c r="N287" s="22">
        <v>0</v>
      </c>
      <c r="O287" s="22">
        <v>0</v>
      </c>
      <c r="P287" s="22">
        <v>2.861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399302</v>
      </c>
      <c r="B288" s="21" t="s">
        <v>348</v>
      </c>
      <c r="C288" s="21">
        <v>218.469</v>
      </c>
      <c r="D288" s="21">
        <v>220.278</v>
      </c>
      <c r="E288" s="21">
        <v>0</v>
      </c>
      <c r="F288" s="21">
        <v>0</v>
      </c>
      <c r="G288" s="21">
        <v>0</v>
      </c>
      <c r="H288" s="21">
        <v>1</v>
      </c>
      <c r="I288" s="18">
        <v>0.08</v>
      </c>
      <c r="J288" s="18">
        <v>0.901</v>
      </c>
      <c r="K288" s="22">
        <v>3</v>
      </c>
      <c r="L288" s="22">
        <v>0</v>
      </c>
      <c r="M288" s="22">
        <v>0</v>
      </c>
      <c r="N288" s="22">
        <v>0</v>
      </c>
      <c r="O288" s="22">
        <v>0</v>
      </c>
      <c r="P288" s="22">
        <v>-2.723</v>
      </c>
      <c r="Q288" s="22">
        <v>0</v>
      </c>
      <c r="R288" s="22">
        <v>-1</v>
      </c>
      <c r="S288" s="23"/>
      <c r="T288" s="23"/>
      <c r="U288" s="23"/>
      <c r="V288" s="23"/>
      <c r="W288" s="23"/>
    </row>
    <row r="289" ht="16.5" spans="1:23">
      <c r="A289" s="21">
        <v>399303</v>
      </c>
      <c r="B289" s="21" t="s">
        <v>349</v>
      </c>
      <c r="C289" s="21">
        <v>7641.852</v>
      </c>
      <c r="D289" s="21">
        <v>9098.006</v>
      </c>
      <c r="E289" s="21">
        <v>0</v>
      </c>
      <c r="F289" s="21">
        <v>0</v>
      </c>
      <c r="G289" s="21">
        <v>0</v>
      </c>
      <c r="H289" s="21">
        <v>1</v>
      </c>
      <c r="I289" s="18">
        <v>4.087</v>
      </c>
      <c r="J289" s="18">
        <v>19.438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2.24</v>
      </c>
      <c r="Q289" s="22">
        <v>0</v>
      </c>
      <c r="R289" s="22">
        <v>-1</v>
      </c>
      <c r="S289" s="23"/>
      <c r="T289" s="23"/>
      <c r="U289" s="23"/>
      <c r="V289" s="23"/>
      <c r="W289" s="23"/>
    </row>
    <row r="290" ht="16.5" spans="1:23">
      <c r="A290" s="21">
        <v>399306</v>
      </c>
      <c r="B290" s="21" t="s">
        <v>350</v>
      </c>
      <c r="C290" s="21">
        <v>1422.413</v>
      </c>
      <c r="D290" s="21">
        <v>1633.646</v>
      </c>
      <c r="E290" s="21">
        <v>0</v>
      </c>
      <c r="F290" s="21">
        <v>0</v>
      </c>
      <c r="G290" s="21">
        <v>0</v>
      </c>
      <c r="H290" s="21">
        <v>1</v>
      </c>
      <c r="I290" s="18">
        <v>7.358</v>
      </c>
      <c r="J290" s="18">
        <v>19.337</v>
      </c>
      <c r="K290" s="22">
        <v>4</v>
      </c>
      <c r="L290" s="22">
        <v>0</v>
      </c>
      <c r="M290" s="22">
        <v>0</v>
      </c>
      <c r="N290" s="22">
        <v>0</v>
      </c>
      <c r="O290" s="22">
        <v>0</v>
      </c>
      <c r="P290" s="22">
        <v>-0.877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399307</v>
      </c>
      <c r="B291" s="21" t="s">
        <v>351</v>
      </c>
      <c r="C291" s="21">
        <v>304.139</v>
      </c>
      <c r="D291" s="21">
        <v>338.454</v>
      </c>
      <c r="E291" s="21">
        <v>0</v>
      </c>
      <c r="F291" s="21">
        <v>0</v>
      </c>
      <c r="G291" s="21">
        <v>0</v>
      </c>
      <c r="H291" s="21">
        <v>1</v>
      </c>
      <c r="I291" s="18">
        <v>1.762</v>
      </c>
      <c r="J291" s="18">
        <v>11.722</v>
      </c>
      <c r="K291" s="22">
        <v>3</v>
      </c>
      <c r="L291" s="22">
        <v>0</v>
      </c>
      <c r="M291" s="22">
        <v>0</v>
      </c>
      <c r="N291" s="22">
        <v>0</v>
      </c>
      <c r="O291" s="22">
        <v>0</v>
      </c>
      <c r="P291" s="22">
        <v>3.963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399310</v>
      </c>
      <c r="B292" s="21" t="s">
        <v>352</v>
      </c>
      <c r="C292" s="21">
        <v>6173.556</v>
      </c>
      <c r="D292" s="21">
        <v>6982.367</v>
      </c>
      <c r="E292" s="21">
        <v>0</v>
      </c>
      <c r="F292" s="21">
        <v>0</v>
      </c>
      <c r="G292" s="21">
        <v>0</v>
      </c>
      <c r="H292" s="21">
        <v>1</v>
      </c>
      <c r="I292" s="18">
        <v>7.758</v>
      </c>
      <c r="J292" s="18">
        <v>18.443</v>
      </c>
      <c r="K292" s="22">
        <v>3</v>
      </c>
      <c r="L292" s="22">
        <v>0</v>
      </c>
      <c r="M292" s="22">
        <v>0</v>
      </c>
      <c r="N292" s="22">
        <v>0</v>
      </c>
      <c r="O292" s="22">
        <v>0</v>
      </c>
      <c r="P292" s="22">
        <v>1.658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399311</v>
      </c>
      <c r="B293" s="21" t="s">
        <v>353</v>
      </c>
      <c r="C293" s="21">
        <v>3953.295</v>
      </c>
      <c r="D293" s="21">
        <v>4447.904</v>
      </c>
      <c r="E293" s="21">
        <v>0</v>
      </c>
      <c r="F293" s="21">
        <v>0</v>
      </c>
      <c r="G293" s="21">
        <v>0</v>
      </c>
      <c r="H293" s="21">
        <v>1</v>
      </c>
      <c r="I293" s="18">
        <v>5.695</v>
      </c>
      <c r="J293" s="18">
        <v>16.182</v>
      </c>
      <c r="K293" s="22">
        <v>4</v>
      </c>
      <c r="L293" s="22">
        <v>1</v>
      </c>
      <c r="M293" s="22">
        <v>-1</v>
      </c>
      <c r="N293" s="22">
        <v>1</v>
      </c>
      <c r="O293" s="22">
        <v>0</v>
      </c>
      <c r="P293" s="22">
        <v>-8.524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399312</v>
      </c>
      <c r="B294" s="21" t="s">
        <v>354</v>
      </c>
      <c r="C294" s="21">
        <v>4258.309</v>
      </c>
      <c r="D294" s="21">
        <v>4803.868</v>
      </c>
      <c r="E294" s="21">
        <v>0</v>
      </c>
      <c r="F294" s="21">
        <v>0</v>
      </c>
      <c r="G294" s="21">
        <v>0</v>
      </c>
      <c r="H294" s="21">
        <v>1</v>
      </c>
      <c r="I294" s="18">
        <v>7.038</v>
      </c>
      <c r="J294" s="18">
        <v>17.595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0.086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399313</v>
      </c>
      <c r="B295" s="21" t="s">
        <v>355</v>
      </c>
      <c r="C295" s="21">
        <v>4584.617</v>
      </c>
      <c r="D295" s="21">
        <v>5059.576</v>
      </c>
      <c r="E295" s="21">
        <v>0</v>
      </c>
      <c r="F295" s="21">
        <v>0</v>
      </c>
      <c r="G295" s="21">
        <v>0</v>
      </c>
      <c r="H295" s="21">
        <v>1</v>
      </c>
      <c r="I295" s="18">
        <v>4.359</v>
      </c>
      <c r="J295" s="18">
        <v>13.337</v>
      </c>
      <c r="K295" s="22">
        <v>4</v>
      </c>
      <c r="L295" s="22">
        <v>1</v>
      </c>
      <c r="M295" s="22">
        <v>-1</v>
      </c>
      <c r="N295" s="22">
        <v>1</v>
      </c>
      <c r="O295" s="22">
        <v>0</v>
      </c>
      <c r="P295" s="22">
        <v>-2.734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399314</v>
      </c>
      <c r="B296" s="21" t="s">
        <v>356</v>
      </c>
      <c r="C296" s="21">
        <v>4219.917</v>
      </c>
      <c r="D296" s="21">
        <v>4683.535</v>
      </c>
      <c r="E296" s="21">
        <v>0</v>
      </c>
      <c r="F296" s="21">
        <v>0</v>
      </c>
      <c r="G296" s="21">
        <v>0</v>
      </c>
      <c r="H296" s="21">
        <v>1</v>
      </c>
      <c r="I296" s="18">
        <v>4.973</v>
      </c>
      <c r="J296" s="18">
        <v>14.38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-6.623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399315</v>
      </c>
      <c r="B297" s="21" t="s">
        <v>357</v>
      </c>
      <c r="C297" s="21">
        <v>3587.618</v>
      </c>
      <c r="D297" s="21">
        <v>4128.646</v>
      </c>
      <c r="E297" s="21">
        <v>0</v>
      </c>
      <c r="F297" s="21">
        <v>0</v>
      </c>
      <c r="G297" s="21">
        <v>0</v>
      </c>
      <c r="H297" s="21">
        <v>1</v>
      </c>
      <c r="I297" s="18">
        <v>6.961</v>
      </c>
      <c r="J297" s="18">
        <v>19.153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3.294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399316</v>
      </c>
      <c r="B298" s="21" t="s">
        <v>358</v>
      </c>
      <c r="C298" s="21">
        <v>4572.302</v>
      </c>
      <c r="D298" s="21">
        <v>5298.456</v>
      </c>
      <c r="E298" s="21">
        <v>0</v>
      </c>
      <c r="F298" s="21">
        <v>0</v>
      </c>
      <c r="G298" s="21">
        <v>0</v>
      </c>
      <c r="H298" s="21">
        <v>1</v>
      </c>
      <c r="I298" s="18">
        <v>6.103</v>
      </c>
      <c r="J298" s="18">
        <v>18.971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14.082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399317</v>
      </c>
      <c r="B299" s="21" t="s">
        <v>359</v>
      </c>
      <c r="C299" s="21">
        <v>5325.55</v>
      </c>
      <c r="D299" s="21">
        <v>6142.114</v>
      </c>
      <c r="E299" s="21">
        <v>0</v>
      </c>
      <c r="F299" s="21">
        <v>0</v>
      </c>
      <c r="G299" s="21">
        <v>0</v>
      </c>
      <c r="H299" s="21">
        <v>1</v>
      </c>
      <c r="I299" s="18">
        <v>5.525</v>
      </c>
      <c r="J299" s="18">
        <v>18.085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-2.141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399318</v>
      </c>
      <c r="B300" s="21" t="s">
        <v>360</v>
      </c>
      <c r="C300" s="21">
        <v>4836.75</v>
      </c>
      <c r="D300" s="21">
        <v>5299.992</v>
      </c>
      <c r="E300" s="21">
        <v>0</v>
      </c>
      <c r="F300" s="21">
        <v>0</v>
      </c>
      <c r="G300" s="21">
        <v>0</v>
      </c>
      <c r="H300" s="21">
        <v>1</v>
      </c>
      <c r="I300" s="18">
        <v>1.604</v>
      </c>
      <c r="J300" s="18">
        <v>10.205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-3.141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399319</v>
      </c>
      <c r="B301" s="21" t="s">
        <v>361</v>
      </c>
      <c r="C301" s="21">
        <v>2273.697</v>
      </c>
      <c r="D301" s="21">
        <v>2596.68</v>
      </c>
      <c r="E301" s="21">
        <v>0</v>
      </c>
      <c r="F301" s="21">
        <v>0</v>
      </c>
      <c r="G301" s="21">
        <v>0</v>
      </c>
      <c r="H301" s="21">
        <v>1</v>
      </c>
      <c r="I301" s="18">
        <v>7.074</v>
      </c>
      <c r="J301" s="18">
        <v>18.633</v>
      </c>
      <c r="K301" s="22">
        <v>4</v>
      </c>
      <c r="L301" s="22">
        <v>0</v>
      </c>
      <c r="M301" s="22">
        <v>0</v>
      </c>
      <c r="N301" s="22">
        <v>0</v>
      </c>
      <c r="O301" s="22">
        <v>0</v>
      </c>
      <c r="P301" s="22">
        <v>0.877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399322</v>
      </c>
      <c r="B302" s="21" t="s">
        <v>362</v>
      </c>
      <c r="C302" s="21">
        <v>8539.866</v>
      </c>
      <c r="D302" s="21">
        <v>9311.097</v>
      </c>
      <c r="E302" s="21">
        <v>0</v>
      </c>
      <c r="F302" s="21">
        <v>0</v>
      </c>
      <c r="G302" s="21">
        <v>0</v>
      </c>
      <c r="H302" s="21">
        <v>1</v>
      </c>
      <c r="I302" s="18">
        <v>4.738</v>
      </c>
      <c r="J302" s="18">
        <v>12.628</v>
      </c>
      <c r="K302" s="22">
        <v>4</v>
      </c>
      <c r="L302" s="22">
        <v>0</v>
      </c>
      <c r="M302" s="22">
        <v>0</v>
      </c>
      <c r="N302" s="22">
        <v>0</v>
      </c>
      <c r="O302" s="22">
        <v>0</v>
      </c>
      <c r="P302" s="22">
        <v>0.913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399324</v>
      </c>
      <c r="B303" s="21" t="s">
        <v>363</v>
      </c>
      <c r="C303" s="21">
        <v>8240.581</v>
      </c>
      <c r="D303" s="21">
        <v>8950.833</v>
      </c>
      <c r="E303" s="21">
        <v>0</v>
      </c>
      <c r="F303" s="21">
        <v>0</v>
      </c>
      <c r="G303" s="21">
        <v>0</v>
      </c>
      <c r="H303" s="21">
        <v>1</v>
      </c>
      <c r="I303" s="18">
        <v>1.986</v>
      </c>
      <c r="J303" s="18">
        <v>9.763</v>
      </c>
      <c r="K303" s="22">
        <v>4</v>
      </c>
      <c r="L303" s="22">
        <v>2</v>
      </c>
      <c r="M303" s="22">
        <v>-1</v>
      </c>
      <c r="N303" s="22">
        <v>1</v>
      </c>
      <c r="O303" s="22">
        <v>0</v>
      </c>
      <c r="P303" s="22">
        <v>2.245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399326</v>
      </c>
      <c r="B304" s="21" t="s">
        <v>364</v>
      </c>
      <c r="C304" s="21">
        <v>3855.502</v>
      </c>
      <c r="D304" s="21">
        <v>4773.274</v>
      </c>
      <c r="E304" s="21">
        <v>0</v>
      </c>
      <c r="F304" s="21">
        <v>0</v>
      </c>
      <c r="G304" s="21">
        <v>0</v>
      </c>
      <c r="H304" s="21">
        <v>1</v>
      </c>
      <c r="I304" s="18">
        <v>13.52</v>
      </c>
      <c r="J304" s="18">
        <v>30.148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399328</v>
      </c>
      <c r="B305" s="21" t="s">
        <v>365</v>
      </c>
      <c r="C305" s="21">
        <v>8428.144</v>
      </c>
      <c r="D305" s="21">
        <v>9480.191</v>
      </c>
      <c r="E305" s="21">
        <v>0</v>
      </c>
      <c r="F305" s="21">
        <v>0</v>
      </c>
      <c r="G305" s="21">
        <v>0</v>
      </c>
      <c r="H305" s="21">
        <v>1</v>
      </c>
      <c r="I305" s="18">
        <v>6.961</v>
      </c>
      <c r="J305" s="18">
        <v>17.286</v>
      </c>
      <c r="K305" s="22">
        <v>4</v>
      </c>
      <c r="L305" s="22">
        <v>2</v>
      </c>
      <c r="M305" s="22">
        <v>0</v>
      </c>
      <c r="N305" s="22">
        <v>0</v>
      </c>
      <c r="O305" s="22">
        <v>0</v>
      </c>
      <c r="P305" s="22">
        <v>7.48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399330</v>
      </c>
      <c r="B306" s="21" t="s">
        <v>366</v>
      </c>
      <c r="C306" s="21">
        <v>4339.201</v>
      </c>
      <c r="D306" s="21">
        <v>5021.616</v>
      </c>
      <c r="E306" s="21">
        <v>0</v>
      </c>
      <c r="F306" s="21">
        <v>0</v>
      </c>
      <c r="G306" s="21">
        <v>0</v>
      </c>
      <c r="H306" s="21">
        <v>1</v>
      </c>
      <c r="I306" s="18">
        <v>8.623</v>
      </c>
      <c r="J306" s="18">
        <v>21.041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399333</v>
      </c>
      <c r="B307" s="21" t="s">
        <v>367</v>
      </c>
      <c r="C307" s="21">
        <v>7456.535</v>
      </c>
      <c r="D307" s="21">
        <v>8631.367</v>
      </c>
      <c r="E307" s="21">
        <v>0</v>
      </c>
      <c r="F307" s="21">
        <v>0</v>
      </c>
      <c r="G307" s="21">
        <v>0</v>
      </c>
      <c r="H307" s="21">
        <v>1</v>
      </c>
      <c r="I307" s="18">
        <v>7.682</v>
      </c>
      <c r="J307" s="18">
        <v>20.247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399335</v>
      </c>
      <c r="B308" s="21" t="s">
        <v>368</v>
      </c>
      <c r="C308" s="21">
        <v>3569.748</v>
      </c>
      <c r="D308" s="21">
        <v>4031.77</v>
      </c>
      <c r="E308" s="21">
        <v>0</v>
      </c>
      <c r="F308" s="21">
        <v>0</v>
      </c>
      <c r="G308" s="21">
        <v>0</v>
      </c>
      <c r="H308" s="21">
        <v>1</v>
      </c>
      <c r="I308" s="18">
        <v>1.968</v>
      </c>
      <c r="J308" s="18">
        <v>13.202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399337</v>
      </c>
      <c r="B309" s="21" t="s">
        <v>369</v>
      </c>
      <c r="C309" s="21">
        <v>4285.999</v>
      </c>
      <c r="D309" s="21">
        <v>5246.391</v>
      </c>
      <c r="E309" s="21">
        <v>0</v>
      </c>
      <c r="F309" s="21">
        <v>0</v>
      </c>
      <c r="G309" s="21">
        <v>0</v>
      </c>
      <c r="H309" s="21">
        <v>1</v>
      </c>
      <c r="I309" s="18">
        <v>12.991</v>
      </c>
      <c r="J309" s="18">
        <v>28.918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399339</v>
      </c>
      <c r="B310" s="21" t="s">
        <v>370</v>
      </c>
      <c r="C310" s="21">
        <v>6405.892</v>
      </c>
      <c r="D310" s="21">
        <v>7583.499</v>
      </c>
      <c r="E310" s="21">
        <v>0</v>
      </c>
      <c r="F310" s="21">
        <v>0</v>
      </c>
      <c r="G310" s="21">
        <v>0</v>
      </c>
      <c r="H310" s="21">
        <v>1</v>
      </c>
      <c r="I310" s="18">
        <v>8.876</v>
      </c>
      <c r="J310" s="18">
        <v>23.027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399341</v>
      </c>
      <c r="B311" s="21" t="s">
        <v>371</v>
      </c>
      <c r="C311" s="21">
        <v>1425.898</v>
      </c>
      <c r="D311" s="21">
        <v>1569.505</v>
      </c>
      <c r="E311" s="21">
        <v>0</v>
      </c>
      <c r="F311" s="21">
        <v>0</v>
      </c>
      <c r="G311" s="21">
        <v>0</v>
      </c>
      <c r="H311" s="21">
        <v>1</v>
      </c>
      <c r="I311" s="18">
        <v>4.178</v>
      </c>
      <c r="J311" s="18">
        <v>12.946</v>
      </c>
      <c r="K311" s="22">
        <v>4</v>
      </c>
      <c r="L311" s="22">
        <v>0</v>
      </c>
      <c r="M311" s="22">
        <v>0</v>
      </c>
      <c r="N311" s="22">
        <v>0</v>
      </c>
      <c r="O311" s="22">
        <v>0</v>
      </c>
      <c r="P311" s="22">
        <v>-0.233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399344</v>
      </c>
      <c r="B312" s="21" t="s">
        <v>372</v>
      </c>
      <c r="C312" s="21">
        <v>5396.577</v>
      </c>
      <c r="D312" s="21">
        <v>6346.727</v>
      </c>
      <c r="E312" s="21">
        <v>0</v>
      </c>
      <c r="F312" s="21">
        <v>0</v>
      </c>
      <c r="G312" s="21">
        <v>0</v>
      </c>
      <c r="H312" s="21">
        <v>1</v>
      </c>
      <c r="I312" s="18">
        <v>9.162</v>
      </c>
      <c r="J312" s="18">
        <v>22.761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399346</v>
      </c>
      <c r="B313" s="21" t="s">
        <v>373</v>
      </c>
      <c r="C313" s="21">
        <v>2839.8</v>
      </c>
      <c r="D313" s="21">
        <v>3389.044</v>
      </c>
      <c r="E313" s="21">
        <v>0</v>
      </c>
      <c r="F313" s="21">
        <v>0</v>
      </c>
      <c r="G313" s="21">
        <v>0</v>
      </c>
      <c r="H313" s="21">
        <v>1</v>
      </c>
      <c r="I313" s="18">
        <v>12.986</v>
      </c>
      <c r="J313" s="18">
        <v>27.088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399348</v>
      </c>
      <c r="B314" s="21" t="s">
        <v>374</v>
      </c>
      <c r="C314" s="21">
        <v>5705.017</v>
      </c>
      <c r="D314" s="21">
        <v>6257.177</v>
      </c>
      <c r="E314" s="21">
        <v>0</v>
      </c>
      <c r="F314" s="21">
        <v>0</v>
      </c>
      <c r="G314" s="21">
        <v>0</v>
      </c>
      <c r="H314" s="21">
        <v>1</v>
      </c>
      <c r="I314" s="18">
        <v>1.549</v>
      </c>
      <c r="J314" s="18">
        <v>10.237</v>
      </c>
      <c r="K314" s="22">
        <v>0</v>
      </c>
      <c r="L314" s="22">
        <v>2</v>
      </c>
      <c r="M314" s="22">
        <v>0</v>
      </c>
      <c r="N314" s="22">
        <v>0</v>
      </c>
      <c r="O314" s="22">
        <v>0</v>
      </c>
      <c r="P314" s="22">
        <v>9.326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399350</v>
      </c>
      <c r="B315" s="21" t="s">
        <v>375</v>
      </c>
      <c r="C315" s="21">
        <v>2014.44</v>
      </c>
      <c r="D315" s="21">
        <v>2334.583</v>
      </c>
      <c r="E315" s="21">
        <v>0</v>
      </c>
      <c r="F315" s="21">
        <v>0</v>
      </c>
      <c r="G315" s="21">
        <v>0</v>
      </c>
      <c r="H315" s="21">
        <v>1</v>
      </c>
      <c r="I315" s="18">
        <v>11.555</v>
      </c>
      <c r="J315" s="18">
        <v>23.684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3.211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399351</v>
      </c>
      <c r="B316" s="21" t="s">
        <v>376</v>
      </c>
      <c r="C316" s="21">
        <v>8573.927</v>
      </c>
      <c r="D316" s="21">
        <v>9775.178</v>
      </c>
      <c r="E316" s="21">
        <v>0</v>
      </c>
      <c r="F316" s="21">
        <v>0</v>
      </c>
      <c r="G316" s="21">
        <v>0</v>
      </c>
      <c r="H316" s="21">
        <v>1</v>
      </c>
      <c r="I316" s="18">
        <v>5.62</v>
      </c>
      <c r="J316" s="18">
        <v>17.219</v>
      </c>
      <c r="K316" s="22">
        <v>3</v>
      </c>
      <c r="L316" s="22">
        <v>0</v>
      </c>
      <c r="M316" s="22">
        <v>0</v>
      </c>
      <c r="N316" s="22">
        <v>0</v>
      </c>
      <c r="O316" s="22">
        <v>0</v>
      </c>
      <c r="P316" s="22">
        <v>1.344</v>
      </c>
      <c r="Q316" s="22">
        <v>0</v>
      </c>
      <c r="R316" s="22">
        <v>-1</v>
      </c>
      <c r="S316" s="23"/>
      <c r="T316" s="23"/>
      <c r="U316" s="23"/>
      <c r="V316" s="23"/>
      <c r="W316" s="23"/>
    </row>
    <row r="317" ht="16.5" spans="1:23">
      <c r="A317" s="21">
        <v>399352</v>
      </c>
      <c r="B317" s="21" t="s">
        <v>377</v>
      </c>
      <c r="C317" s="21">
        <v>8600.059</v>
      </c>
      <c r="D317" s="21">
        <v>9992.485</v>
      </c>
      <c r="E317" s="21">
        <v>0</v>
      </c>
      <c r="F317" s="21">
        <v>0</v>
      </c>
      <c r="G317" s="21">
        <v>0</v>
      </c>
      <c r="H317" s="21">
        <v>1</v>
      </c>
      <c r="I317" s="18">
        <v>4.474</v>
      </c>
      <c r="J317" s="18">
        <v>17.785</v>
      </c>
      <c r="K317" s="22">
        <v>4</v>
      </c>
      <c r="L317" s="22">
        <v>0</v>
      </c>
      <c r="M317" s="22">
        <v>0</v>
      </c>
      <c r="N317" s="22">
        <v>0</v>
      </c>
      <c r="O317" s="22">
        <v>0</v>
      </c>
      <c r="P317" s="22">
        <v>0.644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399354</v>
      </c>
      <c r="B318" s="21" t="s">
        <v>378</v>
      </c>
      <c r="C318" s="21">
        <v>7025.462</v>
      </c>
      <c r="D318" s="21">
        <v>7751.735</v>
      </c>
      <c r="E318" s="21">
        <v>0</v>
      </c>
      <c r="F318" s="21">
        <v>0</v>
      </c>
      <c r="G318" s="21">
        <v>0</v>
      </c>
      <c r="H318" s="21">
        <v>1</v>
      </c>
      <c r="I318" s="18">
        <v>4.618</v>
      </c>
      <c r="J318" s="18">
        <v>13.555</v>
      </c>
      <c r="K318" s="22">
        <v>3</v>
      </c>
      <c r="L318" s="22">
        <v>1</v>
      </c>
      <c r="M318" s="22">
        <v>0</v>
      </c>
      <c r="N318" s="22">
        <v>0</v>
      </c>
      <c r="O318" s="22">
        <v>0</v>
      </c>
      <c r="P318" s="22">
        <v>4.614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399355</v>
      </c>
      <c r="B319" s="21" t="s">
        <v>379</v>
      </c>
      <c r="C319" s="21">
        <v>3131.913</v>
      </c>
      <c r="D319" s="21">
        <v>3585.963</v>
      </c>
      <c r="E319" s="21">
        <v>0</v>
      </c>
      <c r="F319" s="21">
        <v>0</v>
      </c>
      <c r="G319" s="21">
        <v>0</v>
      </c>
      <c r="H319" s="21">
        <v>1</v>
      </c>
      <c r="I319" s="18">
        <v>2.011</v>
      </c>
      <c r="J319" s="18">
        <v>14.418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399356</v>
      </c>
      <c r="B320" s="21" t="s">
        <v>380</v>
      </c>
      <c r="C320" s="21">
        <v>9054.701</v>
      </c>
      <c r="D320" s="21">
        <v>9962.538</v>
      </c>
      <c r="E320" s="21">
        <v>0</v>
      </c>
      <c r="F320" s="21">
        <v>0</v>
      </c>
      <c r="G320" s="21">
        <v>0</v>
      </c>
      <c r="H320" s="21">
        <v>1</v>
      </c>
      <c r="I320" s="18">
        <v>2.838</v>
      </c>
      <c r="J320" s="18">
        <v>11.692</v>
      </c>
      <c r="K320" s="22">
        <v>4</v>
      </c>
      <c r="L320" s="22">
        <v>1</v>
      </c>
      <c r="M320" s="22">
        <v>-1</v>
      </c>
      <c r="N320" s="22">
        <v>1</v>
      </c>
      <c r="O320" s="22">
        <v>0</v>
      </c>
      <c r="P320" s="22">
        <v>-4.793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399357</v>
      </c>
      <c r="B321" s="21" t="s">
        <v>381</v>
      </c>
      <c r="C321" s="21">
        <v>2898.298</v>
      </c>
      <c r="D321" s="21">
        <v>3209.529</v>
      </c>
      <c r="E321" s="21">
        <v>0</v>
      </c>
      <c r="F321" s="21">
        <v>0</v>
      </c>
      <c r="G321" s="21">
        <v>0</v>
      </c>
      <c r="H321" s="21">
        <v>1</v>
      </c>
      <c r="I321" s="18">
        <v>4.706</v>
      </c>
      <c r="J321" s="18">
        <v>13.947</v>
      </c>
      <c r="K321" s="22">
        <v>4</v>
      </c>
      <c r="L321" s="22">
        <v>0</v>
      </c>
      <c r="M321" s="22">
        <v>0</v>
      </c>
      <c r="N321" s="22">
        <v>1</v>
      </c>
      <c r="O321" s="22">
        <v>0</v>
      </c>
      <c r="P321" s="22">
        <v>-11.325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399358</v>
      </c>
      <c r="B322" s="21" t="s">
        <v>382</v>
      </c>
      <c r="C322" s="21">
        <v>4130.663</v>
      </c>
      <c r="D322" s="21">
        <v>4678.353</v>
      </c>
      <c r="E322" s="21">
        <v>0</v>
      </c>
      <c r="F322" s="21">
        <v>0</v>
      </c>
      <c r="G322" s="21">
        <v>0</v>
      </c>
      <c r="H322" s="21">
        <v>1</v>
      </c>
      <c r="I322" s="18">
        <v>5.722</v>
      </c>
      <c r="J322" s="18">
        <v>16.759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-7.512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399360</v>
      </c>
      <c r="B323" s="21" t="s">
        <v>383</v>
      </c>
      <c r="C323" s="21">
        <v>5660.58</v>
      </c>
      <c r="D323" s="21">
        <v>6858.13</v>
      </c>
      <c r="E323" s="21">
        <v>0</v>
      </c>
      <c r="F323" s="21">
        <v>0</v>
      </c>
      <c r="G323" s="21">
        <v>0</v>
      </c>
      <c r="H323" s="21">
        <v>1</v>
      </c>
      <c r="I323" s="18">
        <v>5.829</v>
      </c>
      <c r="J323" s="18">
        <v>22.273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-20.073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399361</v>
      </c>
      <c r="B324" s="21" t="s">
        <v>384</v>
      </c>
      <c r="C324" s="21">
        <v>3189.335</v>
      </c>
      <c r="D324" s="21">
        <v>3763.227</v>
      </c>
      <c r="E324" s="21">
        <v>0</v>
      </c>
      <c r="F324" s="21">
        <v>0</v>
      </c>
      <c r="G324" s="21">
        <v>0</v>
      </c>
      <c r="H324" s="21">
        <v>1</v>
      </c>
      <c r="I324" s="18">
        <v>6.367</v>
      </c>
      <c r="J324" s="18">
        <v>20.646</v>
      </c>
      <c r="K324" s="22">
        <v>3</v>
      </c>
      <c r="L324" s="22">
        <v>0</v>
      </c>
      <c r="M324" s="22">
        <v>0</v>
      </c>
      <c r="N324" s="22">
        <v>0</v>
      </c>
      <c r="O324" s="22">
        <v>0</v>
      </c>
      <c r="P324" s="22">
        <v>-5.459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399362</v>
      </c>
      <c r="B325" s="21" t="s">
        <v>385</v>
      </c>
      <c r="C325" s="21">
        <v>5970.4</v>
      </c>
      <c r="D325" s="21">
        <v>7147.558</v>
      </c>
      <c r="E325" s="21">
        <v>0</v>
      </c>
      <c r="F325" s="21">
        <v>0</v>
      </c>
      <c r="G325" s="21">
        <v>0</v>
      </c>
      <c r="H325" s="21">
        <v>1</v>
      </c>
      <c r="I325" s="18">
        <v>12.1</v>
      </c>
      <c r="J325" s="18">
        <v>26.577</v>
      </c>
      <c r="K325" s="22">
        <v>3</v>
      </c>
      <c r="L325" s="22">
        <v>0</v>
      </c>
      <c r="M325" s="22">
        <v>0</v>
      </c>
      <c r="N325" s="22">
        <v>0</v>
      </c>
      <c r="O325" s="22">
        <v>0</v>
      </c>
      <c r="P325" s="22">
        <v>-8.391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399363</v>
      </c>
      <c r="B326" s="21" t="s">
        <v>386</v>
      </c>
      <c r="C326" s="21">
        <v>4958.15</v>
      </c>
      <c r="D326" s="21">
        <v>6636.175</v>
      </c>
      <c r="E326" s="21">
        <v>0</v>
      </c>
      <c r="F326" s="21">
        <v>0</v>
      </c>
      <c r="G326" s="21">
        <v>0</v>
      </c>
      <c r="H326" s="21">
        <v>1</v>
      </c>
      <c r="I326" s="18">
        <v>16.678</v>
      </c>
      <c r="J326" s="18">
        <v>37.747</v>
      </c>
      <c r="K326" s="22">
        <v>3</v>
      </c>
      <c r="L326" s="22">
        <v>0</v>
      </c>
      <c r="M326" s="22">
        <v>1</v>
      </c>
      <c r="N326" s="22">
        <v>-1</v>
      </c>
      <c r="O326" s="22">
        <v>0</v>
      </c>
      <c r="P326" s="22">
        <v>0.974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399364</v>
      </c>
      <c r="B327" s="21" t="s">
        <v>387</v>
      </c>
      <c r="C327" s="21">
        <v>7941.516</v>
      </c>
      <c r="D327" s="21">
        <v>9332.362</v>
      </c>
      <c r="E327" s="21">
        <v>0</v>
      </c>
      <c r="F327" s="21">
        <v>0</v>
      </c>
      <c r="G327" s="21">
        <v>0</v>
      </c>
      <c r="H327" s="21">
        <v>1</v>
      </c>
      <c r="I327" s="18">
        <v>10.696</v>
      </c>
      <c r="J327" s="18">
        <v>24.005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-0.332</v>
      </c>
      <c r="Q327" s="22">
        <v>0</v>
      </c>
      <c r="R327" s="22">
        <v>-1</v>
      </c>
      <c r="S327" s="23"/>
      <c r="T327" s="23"/>
      <c r="U327" s="23"/>
      <c r="V327" s="23"/>
      <c r="W327" s="23"/>
    </row>
    <row r="328" ht="16.5" spans="1:23">
      <c r="A328" s="21">
        <v>399365</v>
      </c>
      <c r="B328" s="21" t="s">
        <v>388</v>
      </c>
      <c r="C328" s="21">
        <v>11325.784</v>
      </c>
      <c r="D328" s="21">
        <v>12436.328</v>
      </c>
      <c r="E328" s="21">
        <v>0</v>
      </c>
      <c r="F328" s="21">
        <v>0</v>
      </c>
      <c r="G328" s="21">
        <v>0</v>
      </c>
      <c r="H328" s="21">
        <v>1</v>
      </c>
      <c r="I328" s="18">
        <v>1.431</v>
      </c>
      <c r="J328" s="18">
        <v>10.233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-6.533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399366</v>
      </c>
      <c r="B329" s="21" t="s">
        <v>389</v>
      </c>
      <c r="C329" s="21">
        <v>1452.424</v>
      </c>
      <c r="D329" s="21">
        <v>1956.901</v>
      </c>
      <c r="E329" s="21">
        <v>0</v>
      </c>
      <c r="F329" s="21">
        <v>0</v>
      </c>
      <c r="G329" s="21">
        <v>0</v>
      </c>
      <c r="H329" s="21">
        <v>1</v>
      </c>
      <c r="I329" s="18">
        <v>10.896</v>
      </c>
      <c r="J329" s="18">
        <v>33.866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-2.356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399369</v>
      </c>
      <c r="B330" s="21" t="s">
        <v>390</v>
      </c>
      <c r="C330" s="21">
        <v>1426.775</v>
      </c>
      <c r="D330" s="21">
        <v>1536.783</v>
      </c>
      <c r="E330" s="21">
        <v>0</v>
      </c>
      <c r="F330" s="21">
        <v>0</v>
      </c>
      <c r="G330" s="21">
        <v>0</v>
      </c>
      <c r="H330" s="21">
        <v>1</v>
      </c>
      <c r="I330" s="18">
        <v>0.281</v>
      </c>
      <c r="J330" s="18">
        <v>7.419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-1.494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399370</v>
      </c>
      <c r="B331" s="21" t="s">
        <v>391</v>
      </c>
      <c r="C331" s="21">
        <v>3678.523</v>
      </c>
      <c r="D331" s="21">
        <v>4195.316</v>
      </c>
      <c r="E331" s="21">
        <v>0</v>
      </c>
      <c r="F331" s="21">
        <v>0</v>
      </c>
      <c r="G331" s="21">
        <v>0</v>
      </c>
      <c r="H331" s="21">
        <v>1</v>
      </c>
      <c r="I331" s="18">
        <v>9.529</v>
      </c>
      <c r="J331" s="18">
        <v>20.673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-24.392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399372</v>
      </c>
      <c r="B332" s="21" t="s">
        <v>392</v>
      </c>
      <c r="C332" s="21">
        <v>3852.451</v>
      </c>
      <c r="D332" s="21">
        <v>4388.681</v>
      </c>
      <c r="E332" s="21">
        <v>0</v>
      </c>
      <c r="F332" s="21">
        <v>0</v>
      </c>
      <c r="G332" s="21">
        <v>0</v>
      </c>
      <c r="H332" s="21">
        <v>1</v>
      </c>
      <c r="I332" s="18">
        <v>9.91</v>
      </c>
      <c r="J332" s="18">
        <v>20.917</v>
      </c>
      <c r="K332" s="22">
        <v>3</v>
      </c>
      <c r="L332" s="22">
        <v>0</v>
      </c>
      <c r="M332" s="22">
        <v>0</v>
      </c>
      <c r="N332" s="22">
        <v>0</v>
      </c>
      <c r="O332" s="22">
        <v>0</v>
      </c>
      <c r="P332" s="22">
        <v>-11.227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399374</v>
      </c>
      <c r="B333" s="21" t="s">
        <v>393</v>
      </c>
      <c r="C333" s="21">
        <v>3355.4</v>
      </c>
      <c r="D333" s="21">
        <v>3787.548</v>
      </c>
      <c r="E333" s="21">
        <v>0</v>
      </c>
      <c r="F333" s="21">
        <v>0</v>
      </c>
      <c r="G333" s="21">
        <v>0</v>
      </c>
      <c r="H333" s="21">
        <v>1</v>
      </c>
      <c r="I333" s="18">
        <v>7.998</v>
      </c>
      <c r="J333" s="18">
        <v>18.495</v>
      </c>
      <c r="K333" s="22">
        <v>3</v>
      </c>
      <c r="L333" s="22">
        <v>0</v>
      </c>
      <c r="M333" s="22">
        <v>0</v>
      </c>
      <c r="N333" s="22">
        <v>0</v>
      </c>
      <c r="O333" s="22">
        <v>0</v>
      </c>
      <c r="P333" s="22">
        <v>-0.219</v>
      </c>
      <c r="Q333" s="22">
        <v>0</v>
      </c>
      <c r="R333" s="22">
        <v>-1</v>
      </c>
      <c r="S333" s="23"/>
      <c r="T333" s="23"/>
      <c r="U333" s="23"/>
      <c r="V333" s="23"/>
      <c r="W333" s="23"/>
    </row>
    <row r="334" ht="16.5" spans="1:23">
      <c r="A334" s="21">
        <v>399375</v>
      </c>
      <c r="B334" s="21" t="s">
        <v>394</v>
      </c>
      <c r="C334" s="21">
        <v>4824.721</v>
      </c>
      <c r="D334" s="21">
        <v>5286.017</v>
      </c>
      <c r="E334" s="21">
        <v>0</v>
      </c>
      <c r="F334" s="21">
        <v>0</v>
      </c>
      <c r="G334" s="21">
        <v>0</v>
      </c>
      <c r="H334" s="21">
        <v>1</v>
      </c>
      <c r="I334" s="18">
        <v>2.85</v>
      </c>
      <c r="J334" s="18">
        <v>11.328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-24.956</v>
      </c>
      <c r="Q334" s="22">
        <v>0</v>
      </c>
      <c r="R334" s="22">
        <v>-1</v>
      </c>
      <c r="S334" s="23"/>
      <c r="T334" s="23"/>
      <c r="U334" s="23"/>
      <c r="V334" s="23"/>
      <c r="W334" s="23"/>
    </row>
    <row r="335" ht="16.5" spans="1:23">
      <c r="A335" s="21">
        <v>399376</v>
      </c>
      <c r="B335" s="21" t="s">
        <v>395</v>
      </c>
      <c r="C335" s="21">
        <v>4412.659</v>
      </c>
      <c r="D335" s="21">
        <v>5211.941</v>
      </c>
      <c r="E335" s="21">
        <v>0</v>
      </c>
      <c r="F335" s="21">
        <v>0</v>
      </c>
      <c r="G335" s="21">
        <v>0</v>
      </c>
      <c r="H335" s="21">
        <v>1</v>
      </c>
      <c r="I335" s="18">
        <v>9.101</v>
      </c>
      <c r="J335" s="18">
        <v>23.041</v>
      </c>
      <c r="K335" s="22">
        <v>3</v>
      </c>
      <c r="L335" s="22">
        <v>0</v>
      </c>
      <c r="M335" s="22">
        <v>0</v>
      </c>
      <c r="N335" s="22">
        <v>0</v>
      </c>
      <c r="O335" s="22">
        <v>0</v>
      </c>
      <c r="P335" s="22">
        <v>1.687</v>
      </c>
      <c r="Q335" s="22">
        <v>0</v>
      </c>
      <c r="R335" s="22">
        <v>-1</v>
      </c>
      <c r="S335" s="23"/>
      <c r="T335" s="23"/>
      <c r="U335" s="23"/>
      <c r="V335" s="23"/>
      <c r="W335" s="23"/>
    </row>
    <row r="336" ht="16.5" spans="1:23">
      <c r="A336" s="21">
        <v>399377</v>
      </c>
      <c r="B336" s="21" t="s">
        <v>396</v>
      </c>
      <c r="C336" s="21">
        <v>6272.678</v>
      </c>
      <c r="D336" s="21">
        <v>7043.329</v>
      </c>
      <c r="E336" s="21">
        <v>0</v>
      </c>
      <c r="F336" s="21">
        <v>0</v>
      </c>
      <c r="G336" s="21">
        <v>0</v>
      </c>
      <c r="H336" s="21">
        <v>1</v>
      </c>
      <c r="I336" s="18">
        <v>4.721</v>
      </c>
      <c r="J336" s="18">
        <v>15.146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-1.771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399378</v>
      </c>
      <c r="B337" s="21" t="s">
        <v>397</v>
      </c>
      <c r="C337" s="21">
        <v>2331.741</v>
      </c>
      <c r="D337" s="21">
        <v>2598.747</v>
      </c>
      <c r="E337" s="21">
        <v>0</v>
      </c>
      <c r="F337" s="21">
        <v>0</v>
      </c>
      <c r="G337" s="21">
        <v>0</v>
      </c>
      <c r="H337" s="21">
        <v>1</v>
      </c>
      <c r="I337" s="18">
        <v>6.186</v>
      </c>
      <c r="J337" s="18">
        <v>15.825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-9.173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399379</v>
      </c>
      <c r="B338" s="21" t="s">
        <v>398</v>
      </c>
      <c r="C338" s="21">
        <v>7503.281</v>
      </c>
      <c r="D338" s="21">
        <v>8424.263</v>
      </c>
      <c r="E338" s="21">
        <v>0</v>
      </c>
      <c r="F338" s="21">
        <v>0</v>
      </c>
      <c r="G338" s="21">
        <v>0</v>
      </c>
      <c r="H338" s="21">
        <v>1</v>
      </c>
      <c r="I338" s="18">
        <v>5.586</v>
      </c>
      <c r="J338" s="18">
        <v>15.908</v>
      </c>
      <c r="K338" s="22">
        <v>3</v>
      </c>
      <c r="L338" s="22">
        <v>0</v>
      </c>
      <c r="M338" s="22">
        <v>0</v>
      </c>
      <c r="N338" s="22">
        <v>0</v>
      </c>
      <c r="O338" s="22">
        <v>0</v>
      </c>
      <c r="P338" s="22">
        <v>-0.813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399380</v>
      </c>
      <c r="B339" s="21" t="s">
        <v>399</v>
      </c>
      <c r="C339" s="21">
        <v>1472.603</v>
      </c>
      <c r="D339" s="21">
        <v>1661.336</v>
      </c>
      <c r="E339" s="21">
        <v>0</v>
      </c>
      <c r="F339" s="21">
        <v>0</v>
      </c>
      <c r="G339" s="21">
        <v>0</v>
      </c>
      <c r="H339" s="21">
        <v>1</v>
      </c>
      <c r="I339" s="18">
        <v>5.826</v>
      </c>
      <c r="J339" s="18">
        <v>16.525</v>
      </c>
      <c r="K339" s="22">
        <v>3</v>
      </c>
      <c r="L339" s="22">
        <v>0</v>
      </c>
      <c r="M339" s="22">
        <v>0</v>
      </c>
      <c r="N339" s="22">
        <v>0</v>
      </c>
      <c r="O339" s="22">
        <v>0</v>
      </c>
      <c r="P339" s="22">
        <v>2.665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399382</v>
      </c>
      <c r="B340" s="21" t="s">
        <v>400</v>
      </c>
      <c r="C340" s="21">
        <v>2390.01</v>
      </c>
      <c r="D340" s="21">
        <v>2832.136</v>
      </c>
      <c r="E340" s="21">
        <v>0</v>
      </c>
      <c r="F340" s="21">
        <v>0</v>
      </c>
      <c r="G340" s="21">
        <v>0</v>
      </c>
      <c r="H340" s="21">
        <v>1</v>
      </c>
      <c r="I340" s="18">
        <v>9.585</v>
      </c>
      <c r="J340" s="18">
        <v>23.7</v>
      </c>
      <c r="K340" s="22">
        <v>3</v>
      </c>
      <c r="L340" s="22">
        <v>0</v>
      </c>
      <c r="M340" s="22">
        <v>0</v>
      </c>
      <c r="N340" s="22">
        <v>-1</v>
      </c>
      <c r="O340" s="22">
        <v>0</v>
      </c>
      <c r="P340" s="22">
        <v>1.716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399383</v>
      </c>
      <c r="B341" s="21" t="s">
        <v>401</v>
      </c>
      <c r="C341" s="21">
        <v>2233.4</v>
      </c>
      <c r="D341" s="21">
        <v>2540.903</v>
      </c>
      <c r="E341" s="21">
        <v>0</v>
      </c>
      <c r="F341" s="21">
        <v>0</v>
      </c>
      <c r="G341" s="21">
        <v>0</v>
      </c>
      <c r="H341" s="21">
        <v>1</v>
      </c>
      <c r="I341" s="18">
        <v>6.443</v>
      </c>
      <c r="J341" s="18">
        <v>17.765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3.474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399384</v>
      </c>
      <c r="B342" s="21" t="s">
        <v>402</v>
      </c>
      <c r="C342" s="21">
        <v>3723.707</v>
      </c>
      <c r="D342" s="21">
        <v>4139.746</v>
      </c>
      <c r="E342" s="21">
        <v>0</v>
      </c>
      <c r="F342" s="21">
        <v>0</v>
      </c>
      <c r="G342" s="21">
        <v>0</v>
      </c>
      <c r="H342" s="21">
        <v>1</v>
      </c>
      <c r="I342" s="18">
        <v>1.221</v>
      </c>
      <c r="J342" s="18">
        <v>11.148</v>
      </c>
      <c r="K342" s="22">
        <v>3</v>
      </c>
      <c r="L342" s="22">
        <v>0</v>
      </c>
      <c r="M342" s="22">
        <v>0</v>
      </c>
      <c r="N342" s="22">
        <v>-1</v>
      </c>
      <c r="O342" s="22">
        <v>0</v>
      </c>
      <c r="P342" s="22">
        <v>-0.78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399385</v>
      </c>
      <c r="B343" s="21" t="s">
        <v>403</v>
      </c>
      <c r="C343" s="21">
        <v>9373.104</v>
      </c>
      <c r="D343" s="21">
        <v>10241.755</v>
      </c>
      <c r="E343" s="21">
        <v>0</v>
      </c>
      <c r="F343" s="21">
        <v>0</v>
      </c>
      <c r="G343" s="21">
        <v>0</v>
      </c>
      <c r="H343" s="21">
        <v>1</v>
      </c>
      <c r="I343" s="18">
        <v>1.336</v>
      </c>
      <c r="J343" s="18">
        <v>9.704</v>
      </c>
      <c r="K343" s="22">
        <v>3</v>
      </c>
      <c r="L343" s="22">
        <v>0</v>
      </c>
      <c r="M343" s="22">
        <v>0</v>
      </c>
      <c r="N343" s="22">
        <v>0</v>
      </c>
      <c r="O343" s="22">
        <v>0</v>
      </c>
      <c r="P343" s="22">
        <v>-14.582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399386</v>
      </c>
      <c r="B344" s="21" t="s">
        <v>404</v>
      </c>
      <c r="C344" s="21">
        <v>5407.712</v>
      </c>
      <c r="D344" s="21">
        <v>6287.309</v>
      </c>
      <c r="E344" s="21">
        <v>0</v>
      </c>
      <c r="F344" s="21">
        <v>0</v>
      </c>
      <c r="G344" s="21">
        <v>0</v>
      </c>
      <c r="H344" s="21">
        <v>1</v>
      </c>
      <c r="I344" s="18">
        <v>4.888</v>
      </c>
      <c r="J344" s="18">
        <v>18.194</v>
      </c>
      <c r="K344" s="22">
        <v>3</v>
      </c>
      <c r="L344" s="22">
        <v>0</v>
      </c>
      <c r="M344" s="22">
        <v>0</v>
      </c>
      <c r="N344" s="22">
        <v>0</v>
      </c>
      <c r="O344" s="22">
        <v>0</v>
      </c>
      <c r="P344" s="22">
        <v>5.906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399388</v>
      </c>
      <c r="B345" s="21" t="s">
        <v>405</v>
      </c>
      <c r="C345" s="21">
        <v>4374.567</v>
      </c>
      <c r="D345" s="21">
        <v>5339.442</v>
      </c>
      <c r="E345" s="21">
        <v>0</v>
      </c>
      <c r="F345" s="21">
        <v>0</v>
      </c>
      <c r="G345" s="21">
        <v>0</v>
      </c>
      <c r="H345" s="21">
        <v>1</v>
      </c>
      <c r="I345" s="18">
        <v>9.213</v>
      </c>
      <c r="J345" s="18">
        <v>25.619</v>
      </c>
      <c r="K345" s="22">
        <v>1</v>
      </c>
      <c r="L345" s="22">
        <v>1</v>
      </c>
      <c r="M345" s="22">
        <v>1</v>
      </c>
      <c r="N345" s="22">
        <v>-1</v>
      </c>
      <c r="O345" s="22">
        <v>0</v>
      </c>
      <c r="P345" s="22">
        <v>-0.003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399389</v>
      </c>
      <c r="B346" s="21" t="s">
        <v>406</v>
      </c>
      <c r="C346" s="21">
        <v>4206.959</v>
      </c>
      <c r="D346" s="21">
        <v>5826.605</v>
      </c>
      <c r="E346" s="21">
        <v>0</v>
      </c>
      <c r="F346" s="21">
        <v>0</v>
      </c>
      <c r="G346" s="21">
        <v>0</v>
      </c>
      <c r="H346" s="21">
        <v>1</v>
      </c>
      <c r="I346" s="18">
        <v>15.574</v>
      </c>
      <c r="J346" s="18">
        <v>39.042</v>
      </c>
      <c r="K346" s="22">
        <v>3</v>
      </c>
      <c r="L346" s="22">
        <v>0</v>
      </c>
      <c r="M346" s="22">
        <v>0</v>
      </c>
      <c r="N346" s="22">
        <v>0</v>
      </c>
      <c r="O346" s="22">
        <v>0</v>
      </c>
      <c r="P346" s="22">
        <v>0.003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399391</v>
      </c>
      <c r="B347" s="21" t="s">
        <v>407</v>
      </c>
      <c r="C347" s="21">
        <v>3083.428</v>
      </c>
      <c r="D347" s="21">
        <v>3312.632</v>
      </c>
      <c r="E347" s="21">
        <v>0</v>
      </c>
      <c r="F347" s="21">
        <v>0</v>
      </c>
      <c r="G347" s="21">
        <v>0</v>
      </c>
      <c r="H347" s="21">
        <v>1</v>
      </c>
      <c r="I347" s="18">
        <v>2.203</v>
      </c>
      <c r="J347" s="18">
        <v>8.97</v>
      </c>
      <c r="K347" s="22">
        <v>3</v>
      </c>
      <c r="L347" s="22">
        <v>0</v>
      </c>
      <c r="M347" s="22">
        <v>0</v>
      </c>
      <c r="N347" s="22">
        <v>0</v>
      </c>
      <c r="O347" s="22">
        <v>0</v>
      </c>
      <c r="P347" s="22">
        <v>5.02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399392</v>
      </c>
      <c r="B348" s="21" t="s">
        <v>408</v>
      </c>
      <c r="C348" s="21">
        <v>2263.023</v>
      </c>
      <c r="D348" s="21">
        <v>2644.399</v>
      </c>
      <c r="E348" s="21">
        <v>0</v>
      </c>
      <c r="F348" s="21">
        <v>0</v>
      </c>
      <c r="G348" s="21">
        <v>0</v>
      </c>
      <c r="H348" s="21">
        <v>1</v>
      </c>
      <c r="I348" s="18">
        <v>7.616</v>
      </c>
      <c r="J348" s="18">
        <v>20.94</v>
      </c>
      <c r="K348" s="22">
        <v>3</v>
      </c>
      <c r="L348" s="22">
        <v>0</v>
      </c>
      <c r="M348" s="22">
        <v>0</v>
      </c>
      <c r="N348" s="22">
        <v>0</v>
      </c>
      <c r="O348" s="22">
        <v>0</v>
      </c>
      <c r="P348" s="22">
        <v>1.519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399393</v>
      </c>
      <c r="B349" s="21" t="s">
        <v>409</v>
      </c>
      <c r="C349" s="21">
        <v>2930.94</v>
      </c>
      <c r="D349" s="21">
        <v>3346.063</v>
      </c>
      <c r="E349" s="21">
        <v>0</v>
      </c>
      <c r="F349" s="21">
        <v>0</v>
      </c>
      <c r="G349" s="21">
        <v>0</v>
      </c>
      <c r="H349" s="21">
        <v>1</v>
      </c>
      <c r="I349" s="18">
        <v>0.678</v>
      </c>
      <c r="J349" s="18">
        <v>13</v>
      </c>
      <c r="K349" s="22">
        <v>4</v>
      </c>
      <c r="L349" s="22">
        <v>0</v>
      </c>
      <c r="M349" s="22">
        <v>0</v>
      </c>
      <c r="N349" s="22">
        <v>0</v>
      </c>
      <c r="O349" s="22">
        <v>0</v>
      </c>
      <c r="P349" s="22">
        <v>-18.471</v>
      </c>
      <c r="Q349" s="22">
        <v>0</v>
      </c>
      <c r="R349" s="22">
        <v>-1</v>
      </c>
      <c r="S349" s="23"/>
      <c r="T349" s="23"/>
      <c r="U349" s="23"/>
      <c r="V349" s="23"/>
      <c r="W349" s="23"/>
    </row>
    <row r="350" ht="16.5" spans="1:23">
      <c r="A350" s="21">
        <v>399394</v>
      </c>
      <c r="B350" s="21" t="s">
        <v>410</v>
      </c>
      <c r="C350" s="21">
        <v>8054.161</v>
      </c>
      <c r="D350" s="21">
        <v>9350.934</v>
      </c>
      <c r="E350" s="21">
        <v>0</v>
      </c>
      <c r="F350" s="21">
        <v>0</v>
      </c>
      <c r="G350" s="21">
        <v>0</v>
      </c>
      <c r="H350" s="21">
        <v>1</v>
      </c>
      <c r="I350" s="18">
        <v>4.739</v>
      </c>
      <c r="J350" s="18">
        <v>17.949</v>
      </c>
      <c r="K350" s="22">
        <v>4</v>
      </c>
      <c r="L350" s="22">
        <v>0</v>
      </c>
      <c r="M350" s="22">
        <v>0</v>
      </c>
      <c r="N350" s="22">
        <v>0</v>
      </c>
      <c r="O350" s="22">
        <v>0</v>
      </c>
      <c r="P350" s="22">
        <v>-5.848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399395</v>
      </c>
      <c r="B351" s="21" t="s">
        <v>411</v>
      </c>
      <c r="C351" s="21">
        <v>5279.468</v>
      </c>
      <c r="D351" s="21">
        <v>6572.283</v>
      </c>
      <c r="E351" s="21">
        <v>0</v>
      </c>
      <c r="F351" s="21">
        <v>0</v>
      </c>
      <c r="G351" s="21">
        <v>0</v>
      </c>
      <c r="H351" s="21">
        <v>1</v>
      </c>
      <c r="I351" s="18">
        <v>12.563</v>
      </c>
      <c r="J351" s="18">
        <v>29.763</v>
      </c>
      <c r="K351" s="22">
        <v>4</v>
      </c>
      <c r="L351" s="22">
        <v>0</v>
      </c>
      <c r="M351" s="22">
        <v>0</v>
      </c>
      <c r="N351" s="22">
        <v>0</v>
      </c>
      <c r="O351" s="22">
        <v>0</v>
      </c>
      <c r="P351" s="22">
        <v>-4.734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399397</v>
      </c>
      <c r="B352" s="21" t="s">
        <v>412</v>
      </c>
      <c r="C352" s="21">
        <v>1942.528</v>
      </c>
      <c r="D352" s="21">
        <v>2185.755</v>
      </c>
      <c r="E352" s="21">
        <v>0</v>
      </c>
      <c r="F352" s="21">
        <v>0</v>
      </c>
      <c r="G352" s="21">
        <v>0</v>
      </c>
      <c r="H352" s="21">
        <v>1</v>
      </c>
      <c r="I352" s="18">
        <v>7.661</v>
      </c>
      <c r="J352" s="18">
        <v>17.936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-4.729</v>
      </c>
      <c r="Q352" s="22">
        <v>0</v>
      </c>
      <c r="R352" s="22">
        <v>-1</v>
      </c>
      <c r="S352" s="23"/>
      <c r="T352" s="23"/>
      <c r="U352" s="23"/>
      <c r="V352" s="23"/>
      <c r="W352" s="23"/>
    </row>
    <row r="353" ht="16.5" spans="1:23">
      <c r="A353" s="21">
        <v>399398</v>
      </c>
      <c r="B353" s="21" t="s">
        <v>413</v>
      </c>
      <c r="C353" s="21">
        <v>9646.839</v>
      </c>
      <c r="D353" s="21">
        <v>10580.518</v>
      </c>
      <c r="E353" s="21">
        <v>0</v>
      </c>
      <c r="F353" s="21">
        <v>0</v>
      </c>
      <c r="G353" s="21">
        <v>0</v>
      </c>
      <c r="H353" s="21">
        <v>1</v>
      </c>
      <c r="I353" s="18">
        <v>3.879</v>
      </c>
      <c r="J353" s="18">
        <v>12.362</v>
      </c>
      <c r="K353" s="22">
        <v>3</v>
      </c>
      <c r="L353" s="22">
        <v>1</v>
      </c>
      <c r="M353" s="22">
        <v>0</v>
      </c>
      <c r="N353" s="22">
        <v>0</v>
      </c>
      <c r="O353" s="22">
        <v>0</v>
      </c>
      <c r="P353" s="22">
        <v>6.23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399399</v>
      </c>
      <c r="B354" s="21" t="s">
        <v>414</v>
      </c>
      <c r="C354" s="21">
        <v>6800.32</v>
      </c>
      <c r="D354" s="21">
        <v>7512.14</v>
      </c>
      <c r="E354" s="21">
        <v>0</v>
      </c>
      <c r="F354" s="21">
        <v>0</v>
      </c>
      <c r="G354" s="21">
        <v>0</v>
      </c>
      <c r="H354" s="21">
        <v>1</v>
      </c>
      <c r="I354" s="18">
        <v>4.595</v>
      </c>
      <c r="J354" s="18">
        <v>13.635</v>
      </c>
      <c r="K354" s="22">
        <v>1</v>
      </c>
      <c r="L354" s="22">
        <v>2</v>
      </c>
      <c r="M354" s="22">
        <v>1</v>
      </c>
      <c r="N354" s="22">
        <v>-1</v>
      </c>
      <c r="O354" s="22">
        <v>0</v>
      </c>
      <c r="P354" s="22">
        <v>0.002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399400</v>
      </c>
      <c r="B355" s="21" t="s">
        <v>415</v>
      </c>
      <c r="C355" s="21">
        <v>3378.786</v>
      </c>
      <c r="D355" s="21">
        <v>3779.901</v>
      </c>
      <c r="E355" s="21">
        <v>0</v>
      </c>
      <c r="F355" s="21">
        <v>0</v>
      </c>
      <c r="G355" s="21">
        <v>0</v>
      </c>
      <c r="H355" s="21">
        <v>1</v>
      </c>
      <c r="I355" s="18">
        <v>5.543</v>
      </c>
      <c r="J355" s="18">
        <v>15.567</v>
      </c>
      <c r="K355" s="22">
        <v>1</v>
      </c>
      <c r="L355" s="22">
        <v>0</v>
      </c>
      <c r="M355" s="22">
        <v>1</v>
      </c>
      <c r="N355" s="22">
        <v>-1</v>
      </c>
      <c r="O355" s="22">
        <v>0</v>
      </c>
      <c r="P355" s="22">
        <v>0.005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399401</v>
      </c>
      <c r="B356" s="21" t="s">
        <v>416</v>
      </c>
      <c r="C356" s="21">
        <v>3642.47</v>
      </c>
      <c r="D356" s="21">
        <v>4202.332</v>
      </c>
      <c r="E356" s="21">
        <v>0</v>
      </c>
      <c r="F356" s="21">
        <v>0</v>
      </c>
      <c r="G356" s="21">
        <v>0</v>
      </c>
      <c r="H356" s="21">
        <v>1</v>
      </c>
      <c r="I356" s="18">
        <v>6.616</v>
      </c>
      <c r="J356" s="18">
        <v>19.057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-2.53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399402</v>
      </c>
      <c r="B357" s="21" t="s">
        <v>417</v>
      </c>
      <c r="C357" s="21">
        <v>2870.634</v>
      </c>
      <c r="D357" s="21">
        <v>3289.402</v>
      </c>
      <c r="E357" s="21">
        <v>0</v>
      </c>
      <c r="F357" s="21">
        <v>0</v>
      </c>
      <c r="G357" s="21">
        <v>0</v>
      </c>
      <c r="H357" s="21">
        <v>1</v>
      </c>
      <c r="I357" s="18">
        <v>5.728</v>
      </c>
      <c r="J357" s="18">
        <v>17.729</v>
      </c>
      <c r="K357" s="22">
        <v>1</v>
      </c>
      <c r="L357" s="22">
        <v>2</v>
      </c>
      <c r="M357" s="22">
        <v>1</v>
      </c>
      <c r="N357" s="22">
        <v>-1</v>
      </c>
      <c r="O357" s="22">
        <v>0</v>
      </c>
      <c r="P357" s="22">
        <v>0.002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399403</v>
      </c>
      <c r="B358" s="21" t="s">
        <v>418</v>
      </c>
      <c r="C358" s="21">
        <v>7237.066</v>
      </c>
      <c r="D358" s="21">
        <v>8172.237</v>
      </c>
      <c r="E358" s="21">
        <v>0</v>
      </c>
      <c r="F358" s="21">
        <v>0</v>
      </c>
      <c r="G358" s="21">
        <v>0</v>
      </c>
      <c r="H358" s="21">
        <v>1</v>
      </c>
      <c r="I358" s="18">
        <v>8.97</v>
      </c>
      <c r="J358" s="18">
        <v>19.386</v>
      </c>
      <c r="K358" s="22">
        <v>1</v>
      </c>
      <c r="L358" s="22">
        <v>2</v>
      </c>
      <c r="M358" s="22">
        <v>1</v>
      </c>
      <c r="N358" s="22">
        <v>-1</v>
      </c>
      <c r="O358" s="22">
        <v>0</v>
      </c>
      <c r="P358" s="22">
        <v>0.005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399404</v>
      </c>
      <c r="B359" s="21" t="s">
        <v>419</v>
      </c>
      <c r="C359" s="21">
        <v>6073.034</v>
      </c>
      <c r="D359" s="21">
        <v>6681.427</v>
      </c>
      <c r="E359" s="21">
        <v>0</v>
      </c>
      <c r="F359" s="21">
        <v>0</v>
      </c>
      <c r="G359" s="21">
        <v>0</v>
      </c>
      <c r="H359" s="21">
        <v>1</v>
      </c>
      <c r="I359" s="18">
        <v>1.799</v>
      </c>
      <c r="J359" s="18">
        <v>10.741</v>
      </c>
      <c r="K359" s="22">
        <v>3</v>
      </c>
      <c r="L359" s="22">
        <v>0</v>
      </c>
      <c r="M359" s="22">
        <v>0</v>
      </c>
      <c r="N359" s="22">
        <v>0</v>
      </c>
      <c r="O359" s="22">
        <v>0</v>
      </c>
      <c r="P359" s="22">
        <v>8.961</v>
      </c>
      <c r="Q359" s="22">
        <v>0</v>
      </c>
      <c r="R359" s="22">
        <v>-1</v>
      </c>
      <c r="S359" s="23"/>
      <c r="T359" s="23"/>
      <c r="U359" s="23"/>
      <c r="V359" s="23"/>
      <c r="W359" s="23"/>
    </row>
    <row r="360" ht="16.5" spans="1:23">
      <c r="A360" s="21">
        <v>399405</v>
      </c>
      <c r="B360" s="21" t="s">
        <v>420</v>
      </c>
      <c r="C360" s="21">
        <v>2067.157</v>
      </c>
      <c r="D360" s="21">
        <v>2535.392</v>
      </c>
      <c r="E360" s="21">
        <v>0</v>
      </c>
      <c r="F360" s="21">
        <v>0</v>
      </c>
      <c r="G360" s="21">
        <v>0</v>
      </c>
      <c r="H360" s="21">
        <v>1</v>
      </c>
      <c r="I360" s="18">
        <v>12.858</v>
      </c>
      <c r="J360" s="18">
        <v>28.951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-0.633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399406</v>
      </c>
      <c r="B361" s="21" t="s">
        <v>421</v>
      </c>
      <c r="C361" s="21">
        <v>11992.866</v>
      </c>
      <c r="D361" s="21">
        <v>12919.977</v>
      </c>
      <c r="E361" s="21">
        <v>0</v>
      </c>
      <c r="F361" s="21">
        <v>0</v>
      </c>
      <c r="G361" s="21">
        <v>0</v>
      </c>
      <c r="H361" s="21">
        <v>1</v>
      </c>
      <c r="I361" s="18">
        <v>0.996</v>
      </c>
      <c r="J361" s="18">
        <v>8.101</v>
      </c>
      <c r="K361" s="22">
        <v>3</v>
      </c>
      <c r="L361" s="22">
        <v>0</v>
      </c>
      <c r="M361" s="22">
        <v>0</v>
      </c>
      <c r="N361" s="22">
        <v>0</v>
      </c>
      <c r="O361" s="22">
        <v>0</v>
      </c>
      <c r="P361" s="22">
        <v>-0.002</v>
      </c>
      <c r="Q361" s="22">
        <v>0</v>
      </c>
      <c r="R361" s="22">
        <v>-1</v>
      </c>
      <c r="S361" s="23"/>
      <c r="T361" s="23"/>
      <c r="U361" s="23"/>
      <c r="V361" s="23"/>
      <c r="W361" s="23"/>
    </row>
    <row r="362" ht="16.5" spans="1:23">
      <c r="A362" s="21">
        <v>399407</v>
      </c>
      <c r="B362" s="21" t="s">
        <v>422</v>
      </c>
      <c r="C362" s="21">
        <v>2126.346</v>
      </c>
      <c r="D362" s="21">
        <v>2607.584</v>
      </c>
      <c r="E362" s="21">
        <v>0</v>
      </c>
      <c r="F362" s="21">
        <v>0</v>
      </c>
      <c r="G362" s="21">
        <v>0</v>
      </c>
      <c r="H362" s="21">
        <v>1</v>
      </c>
      <c r="I362" s="18">
        <v>9.693</v>
      </c>
      <c r="J362" s="18">
        <v>26.359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-7.797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399408</v>
      </c>
      <c r="B363" s="21" t="s">
        <v>423</v>
      </c>
      <c r="C363" s="21">
        <v>13368.669</v>
      </c>
      <c r="D363" s="21">
        <v>14702.198</v>
      </c>
      <c r="E363" s="21">
        <v>0</v>
      </c>
      <c r="F363" s="21">
        <v>0</v>
      </c>
      <c r="G363" s="21">
        <v>0</v>
      </c>
      <c r="H363" s="21">
        <v>1</v>
      </c>
      <c r="I363" s="18">
        <v>2.112</v>
      </c>
      <c r="J363" s="18">
        <v>10.991</v>
      </c>
      <c r="K363" s="22">
        <v>4</v>
      </c>
      <c r="L363" s="22">
        <v>0</v>
      </c>
      <c r="M363" s="22">
        <v>0</v>
      </c>
      <c r="N363" s="22">
        <v>0</v>
      </c>
      <c r="O363" s="22">
        <v>0</v>
      </c>
      <c r="P363" s="22">
        <v>-0.74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399409</v>
      </c>
      <c r="B364" s="21" t="s">
        <v>424</v>
      </c>
      <c r="C364" s="21">
        <v>4604.121</v>
      </c>
      <c r="D364" s="21">
        <v>5497.871</v>
      </c>
      <c r="E364" s="21">
        <v>0</v>
      </c>
      <c r="F364" s="21">
        <v>0</v>
      </c>
      <c r="G364" s="21">
        <v>0</v>
      </c>
      <c r="H364" s="21">
        <v>1</v>
      </c>
      <c r="I364" s="18">
        <v>8.57</v>
      </c>
      <c r="J364" s="18">
        <v>23.433</v>
      </c>
      <c r="K364" s="22">
        <v>4</v>
      </c>
      <c r="L364" s="22">
        <v>0</v>
      </c>
      <c r="M364" s="22">
        <v>0</v>
      </c>
      <c r="N364" s="22">
        <v>0</v>
      </c>
      <c r="O364" s="22">
        <v>0</v>
      </c>
      <c r="P364" s="22">
        <v>-4.054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399410</v>
      </c>
      <c r="B365" s="21" t="s">
        <v>425</v>
      </c>
      <c r="C365" s="21">
        <v>1718.731</v>
      </c>
      <c r="D365" s="21">
        <v>2301.772</v>
      </c>
      <c r="E365" s="21">
        <v>0</v>
      </c>
      <c r="F365" s="21">
        <v>0</v>
      </c>
      <c r="G365" s="21">
        <v>0</v>
      </c>
      <c r="H365" s="21">
        <v>1</v>
      </c>
      <c r="I365" s="18">
        <v>12.015</v>
      </c>
      <c r="J365" s="18">
        <v>34.302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-2.758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399412</v>
      </c>
      <c r="B366" s="21" t="s">
        <v>426</v>
      </c>
      <c r="C366" s="21">
        <v>2120.872</v>
      </c>
      <c r="D366" s="21">
        <v>2433.804</v>
      </c>
      <c r="E366" s="21">
        <v>0</v>
      </c>
      <c r="F366" s="21">
        <v>0</v>
      </c>
      <c r="G366" s="21">
        <v>0</v>
      </c>
      <c r="H366" s="21">
        <v>1</v>
      </c>
      <c r="I366" s="18">
        <v>11.177</v>
      </c>
      <c r="J366" s="18">
        <v>22.597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-2.786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399413</v>
      </c>
      <c r="B367" s="21" t="s">
        <v>427</v>
      </c>
      <c r="C367" s="21">
        <v>157.946</v>
      </c>
      <c r="D367" s="21">
        <v>174.295</v>
      </c>
      <c r="E367" s="21">
        <v>0</v>
      </c>
      <c r="F367" s="21">
        <v>0</v>
      </c>
      <c r="G367" s="21">
        <v>0</v>
      </c>
      <c r="H367" s="21">
        <v>1</v>
      </c>
      <c r="I367" s="18">
        <v>0.957</v>
      </c>
      <c r="J367" s="18">
        <v>10.247</v>
      </c>
      <c r="K367" s="22">
        <v>4</v>
      </c>
      <c r="L367" s="22">
        <v>0</v>
      </c>
      <c r="M367" s="22">
        <v>0</v>
      </c>
      <c r="N367" s="22">
        <v>0</v>
      </c>
      <c r="O367" s="22">
        <v>0</v>
      </c>
      <c r="P367" s="22">
        <v>0.323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399415</v>
      </c>
      <c r="B368" s="21" t="s">
        <v>428</v>
      </c>
      <c r="C368" s="21">
        <v>5733.685</v>
      </c>
      <c r="D368" s="21">
        <v>6601.462</v>
      </c>
      <c r="E368" s="21">
        <v>0</v>
      </c>
      <c r="F368" s="21">
        <v>0</v>
      </c>
      <c r="G368" s="21">
        <v>0</v>
      </c>
      <c r="H368" s="21">
        <v>1</v>
      </c>
      <c r="I368" s="18">
        <v>4.485</v>
      </c>
      <c r="J368" s="18">
        <v>17.041</v>
      </c>
      <c r="K368" s="22">
        <v>4</v>
      </c>
      <c r="L368" s="22">
        <v>0</v>
      </c>
      <c r="M368" s="22">
        <v>0</v>
      </c>
      <c r="N368" s="22">
        <v>0</v>
      </c>
      <c r="O368" s="22">
        <v>0</v>
      </c>
      <c r="P368" s="22">
        <v>4.775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399416</v>
      </c>
      <c r="B369" s="21" t="s">
        <v>429</v>
      </c>
      <c r="C369" s="21">
        <v>3573.395</v>
      </c>
      <c r="D369" s="21">
        <v>4360.308</v>
      </c>
      <c r="E369" s="21">
        <v>0</v>
      </c>
      <c r="F369" s="21">
        <v>0</v>
      </c>
      <c r="G369" s="21">
        <v>0</v>
      </c>
      <c r="H369" s="21">
        <v>1</v>
      </c>
      <c r="I369" s="18">
        <v>4.095</v>
      </c>
      <c r="J369" s="18">
        <v>21.403</v>
      </c>
      <c r="K369" s="22">
        <v>4</v>
      </c>
      <c r="L369" s="22">
        <v>0</v>
      </c>
      <c r="M369" s="22">
        <v>0</v>
      </c>
      <c r="N369" s="22">
        <v>0</v>
      </c>
      <c r="O369" s="22">
        <v>0</v>
      </c>
      <c r="P369" s="22">
        <v>1.662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399417</v>
      </c>
      <c r="B370" s="21" t="s">
        <v>430</v>
      </c>
      <c r="C370" s="21">
        <v>2604.426</v>
      </c>
      <c r="D370" s="21">
        <v>3055.336</v>
      </c>
      <c r="E370" s="21">
        <v>0</v>
      </c>
      <c r="F370" s="21">
        <v>0</v>
      </c>
      <c r="G370" s="21">
        <v>0</v>
      </c>
      <c r="H370" s="21">
        <v>1</v>
      </c>
      <c r="I370" s="18">
        <v>12.524</v>
      </c>
      <c r="J370" s="18">
        <v>25.434</v>
      </c>
      <c r="K370" s="22">
        <v>4</v>
      </c>
      <c r="L370" s="22">
        <v>2</v>
      </c>
      <c r="M370" s="22">
        <v>0</v>
      </c>
      <c r="N370" s="22">
        <v>1</v>
      </c>
      <c r="O370" s="22">
        <v>0</v>
      </c>
      <c r="P370" s="22">
        <v>4.733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399419</v>
      </c>
      <c r="B371" s="21" t="s">
        <v>431</v>
      </c>
      <c r="C371" s="21">
        <v>1767.86</v>
      </c>
      <c r="D371" s="21">
        <v>2050.607</v>
      </c>
      <c r="E371" s="21">
        <v>0</v>
      </c>
      <c r="F371" s="21">
        <v>0</v>
      </c>
      <c r="G371" s="21">
        <v>0</v>
      </c>
      <c r="H371" s="21">
        <v>1</v>
      </c>
      <c r="I371" s="18">
        <v>1.887</v>
      </c>
      <c r="J371" s="18">
        <v>15.416</v>
      </c>
      <c r="K371" s="22">
        <v>4</v>
      </c>
      <c r="L371" s="22">
        <v>1</v>
      </c>
      <c r="M371" s="22">
        <v>0</v>
      </c>
      <c r="N371" s="22">
        <v>0</v>
      </c>
      <c r="O371" s="22">
        <v>0</v>
      </c>
      <c r="P371" s="22">
        <v>1.734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399422</v>
      </c>
      <c r="B372" s="21" t="s">
        <v>432</v>
      </c>
      <c r="C372" s="21">
        <v>2883.42</v>
      </c>
      <c r="D372" s="21">
        <v>3315.278</v>
      </c>
      <c r="E372" s="21">
        <v>0</v>
      </c>
      <c r="F372" s="21">
        <v>0</v>
      </c>
      <c r="G372" s="21">
        <v>0</v>
      </c>
      <c r="H372" s="21">
        <v>1</v>
      </c>
      <c r="I372" s="18">
        <v>3.65</v>
      </c>
      <c r="J372" s="18">
        <v>16.201</v>
      </c>
      <c r="K372" s="22">
        <v>3</v>
      </c>
      <c r="L372" s="22">
        <v>0</v>
      </c>
      <c r="M372" s="22">
        <v>0</v>
      </c>
      <c r="N372" s="22">
        <v>0</v>
      </c>
      <c r="O372" s="22">
        <v>0</v>
      </c>
      <c r="P372" s="22">
        <v>1.815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399423</v>
      </c>
      <c r="B373" s="21" t="s">
        <v>433</v>
      </c>
      <c r="C373" s="21">
        <v>2305.436</v>
      </c>
      <c r="D373" s="21">
        <v>2714.238</v>
      </c>
      <c r="E373" s="21">
        <v>0</v>
      </c>
      <c r="F373" s="21">
        <v>0</v>
      </c>
      <c r="G373" s="21">
        <v>0</v>
      </c>
      <c r="H373" s="21">
        <v>1</v>
      </c>
      <c r="I373" s="18">
        <v>5.66</v>
      </c>
      <c r="J373" s="18">
        <v>19.869</v>
      </c>
      <c r="K373" s="22">
        <v>2</v>
      </c>
      <c r="L373" s="22">
        <v>0</v>
      </c>
      <c r="M373" s="22">
        <v>0</v>
      </c>
      <c r="N373" s="22">
        <v>0</v>
      </c>
      <c r="O373" s="22">
        <v>0</v>
      </c>
      <c r="P373" s="22">
        <v>5.918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399427</v>
      </c>
      <c r="B374" s="21" t="s">
        <v>434</v>
      </c>
      <c r="C374" s="21">
        <v>2139.628</v>
      </c>
      <c r="D374" s="21">
        <v>2475.492</v>
      </c>
      <c r="E374" s="21">
        <v>0</v>
      </c>
      <c r="F374" s="21">
        <v>0</v>
      </c>
      <c r="G374" s="21">
        <v>0</v>
      </c>
      <c r="H374" s="21">
        <v>1</v>
      </c>
      <c r="I374" s="18">
        <v>1.685</v>
      </c>
      <c r="J374" s="18">
        <v>15.024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-3.641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399428</v>
      </c>
      <c r="B375" s="21" t="s">
        <v>435</v>
      </c>
      <c r="C375" s="21">
        <v>3054.586</v>
      </c>
      <c r="D375" s="21">
        <v>3842.446</v>
      </c>
      <c r="E375" s="21">
        <v>0</v>
      </c>
      <c r="F375" s="21">
        <v>0</v>
      </c>
      <c r="G375" s="21">
        <v>0</v>
      </c>
      <c r="H375" s="21">
        <v>1</v>
      </c>
      <c r="I375" s="18">
        <v>6.854</v>
      </c>
      <c r="J375" s="18">
        <v>25.953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399429</v>
      </c>
      <c r="B376" s="21" t="s">
        <v>436</v>
      </c>
      <c r="C376" s="21">
        <v>1216.952</v>
      </c>
      <c r="D376" s="21">
        <v>1399.667</v>
      </c>
      <c r="E376" s="21">
        <v>0</v>
      </c>
      <c r="F376" s="21">
        <v>0</v>
      </c>
      <c r="G376" s="21">
        <v>0</v>
      </c>
      <c r="H376" s="21">
        <v>1</v>
      </c>
      <c r="I376" s="18">
        <v>3.25</v>
      </c>
      <c r="J376" s="18">
        <v>15.88</v>
      </c>
      <c r="K376" s="22">
        <v>4</v>
      </c>
      <c r="L376" s="22">
        <v>0</v>
      </c>
      <c r="M376" s="22">
        <v>0</v>
      </c>
      <c r="N376" s="22">
        <v>0</v>
      </c>
      <c r="O376" s="22">
        <v>0</v>
      </c>
      <c r="P376" s="22">
        <v>-16.992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399432</v>
      </c>
      <c r="B377" s="21" t="s">
        <v>437</v>
      </c>
      <c r="C377" s="21">
        <v>4521.673</v>
      </c>
      <c r="D377" s="21">
        <v>5339.186</v>
      </c>
      <c r="E377" s="21">
        <v>0</v>
      </c>
      <c r="F377" s="21">
        <v>0</v>
      </c>
      <c r="G377" s="21">
        <v>0</v>
      </c>
      <c r="H377" s="21">
        <v>1</v>
      </c>
      <c r="I377" s="18">
        <v>13.663</v>
      </c>
      <c r="J377" s="18">
        <v>26.883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399434</v>
      </c>
      <c r="B378" s="21" t="s">
        <v>438</v>
      </c>
      <c r="C378" s="21">
        <v>1819.722</v>
      </c>
      <c r="D378" s="21">
        <v>2169.613</v>
      </c>
      <c r="E378" s="21">
        <v>0</v>
      </c>
      <c r="F378" s="21">
        <v>0</v>
      </c>
      <c r="G378" s="21">
        <v>0</v>
      </c>
      <c r="H378" s="21">
        <v>1</v>
      </c>
      <c r="I378" s="18">
        <v>7.36</v>
      </c>
      <c r="J378" s="18">
        <v>22.3</v>
      </c>
      <c r="K378" s="22">
        <v>4</v>
      </c>
      <c r="L378" s="22">
        <v>0</v>
      </c>
      <c r="M378" s="22">
        <v>0</v>
      </c>
      <c r="N378" s="22">
        <v>0</v>
      </c>
      <c r="O378" s="22">
        <v>0</v>
      </c>
      <c r="P378" s="22">
        <v>-9.074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399435</v>
      </c>
      <c r="B379" s="21" t="s">
        <v>439</v>
      </c>
      <c r="C379" s="21">
        <v>3690.769</v>
      </c>
      <c r="D379" s="21">
        <v>4089.156</v>
      </c>
      <c r="E379" s="21">
        <v>0</v>
      </c>
      <c r="F379" s="21">
        <v>0</v>
      </c>
      <c r="G379" s="21">
        <v>0</v>
      </c>
      <c r="H379" s="21">
        <v>1</v>
      </c>
      <c r="I379" s="18">
        <v>2.107</v>
      </c>
      <c r="J379" s="18">
        <v>11.644</v>
      </c>
      <c r="K379" s="22">
        <v>4</v>
      </c>
      <c r="L379" s="22">
        <v>0</v>
      </c>
      <c r="M379" s="22">
        <v>0</v>
      </c>
      <c r="N379" s="22">
        <v>0</v>
      </c>
      <c r="O379" s="22">
        <v>0</v>
      </c>
      <c r="P379" s="22">
        <v>5.619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399438</v>
      </c>
      <c r="B380" s="21" t="s">
        <v>44</v>
      </c>
      <c r="C380" s="21">
        <v>1940.115</v>
      </c>
      <c r="D380" s="21">
        <v>2057.637</v>
      </c>
      <c r="E380" s="21">
        <v>0</v>
      </c>
      <c r="F380" s="21">
        <v>0</v>
      </c>
      <c r="G380" s="21">
        <v>0</v>
      </c>
      <c r="H380" s="21">
        <v>1</v>
      </c>
      <c r="I380" s="18">
        <v>0.112</v>
      </c>
      <c r="J380" s="18">
        <v>5.817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399441</v>
      </c>
      <c r="B381" s="21" t="s">
        <v>440</v>
      </c>
      <c r="C381" s="21">
        <v>1945.561</v>
      </c>
      <c r="D381" s="21">
        <v>2388.543</v>
      </c>
      <c r="E381" s="21">
        <v>0</v>
      </c>
      <c r="F381" s="21">
        <v>0</v>
      </c>
      <c r="G381" s="21">
        <v>0</v>
      </c>
      <c r="H381" s="21">
        <v>1</v>
      </c>
      <c r="I381" s="18">
        <v>5.702</v>
      </c>
      <c r="J381" s="18">
        <v>23.191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399550</v>
      </c>
      <c r="B382" s="21" t="s">
        <v>441</v>
      </c>
      <c r="C382" s="21">
        <v>7267.315</v>
      </c>
      <c r="D382" s="21">
        <v>7813.118</v>
      </c>
      <c r="E382" s="21">
        <v>0</v>
      </c>
      <c r="F382" s="21">
        <v>0</v>
      </c>
      <c r="G382" s="21">
        <v>0</v>
      </c>
      <c r="H382" s="21">
        <v>1</v>
      </c>
      <c r="I382" s="18">
        <v>1.961</v>
      </c>
      <c r="J382" s="18">
        <v>8.81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399551</v>
      </c>
      <c r="B383" s="21" t="s">
        <v>442</v>
      </c>
      <c r="C383" s="21">
        <v>7513.274</v>
      </c>
      <c r="D383" s="21">
        <v>8748.869</v>
      </c>
      <c r="E383" s="21">
        <v>0</v>
      </c>
      <c r="F383" s="21">
        <v>0</v>
      </c>
      <c r="G383" s="21">
        <v>0</v>
      </c>
      <c r="H383" s="21">
        <v>1</v>
      </c>
      <c r="I383" s="18">
        <v>8.765</v>
      </c>
      <c r="J383" s="18">
        <v>21.65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399553</v>
      </c>
      <c r="B384" s="21" t="s">
        <v>443</v>
      </c>
      <c r="C384" s="21">
        <v>6453.884</v>
      </c>
      <c r="D384" s="21">
        <v>7113.388</v>
      </c>
      <c r="E384" s="21">
        <v>0</v>
      </c>
      <c r="F384" s="21">
        <v>0</v>
      </c>
      <c r="G384" s="21">
        <v>0</v>
      </c>
      <c r="H384" s="21">
        <v>1</v>
      </c>
      <c r="I384" s="18">
        <v>4.597</v>
      </c>
      <c r="J384" s="18">
        <v>13.442</v>
      </c>
      <c r="K384" s="22">
        <v>4</v>
      </c>
      <c r="L384" s="22">
        <v>0</v>
      </c>
      <c r="M384" s="22">
        <v>0</v>
      </c>
      <c r="N384" s="22">
        <v>0</v>
      </c>
      <c r="O384" s="22">
        <v>0</v>
      </c>
      <c r="P384" s="22">
        <v>-5.674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399556</v>
      </c>
      <c r="B385" s="21" t="s">
        <v>444</v>
      </c>
      <c r="C385" s="21">
        <v>2196.454</v>
      </c>
      <c r="D385" s="21">
        <v>2449.314</v>
      </c>
      <c r="E385" s="21">
        <v>0</v>
      </c>
      <c r="F385" s="21">
        <v>0</v>
      </c>
      <c r="G385" s="21">
        <v>0</v>
      </c>
      <c r="H385" s="21">
        <v>1</v>
      </c>
      <c r="I385" s="18">
        <v>6.98</v>
      </c>
      <c r="J385" s="18">
        <v>16.583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399557</v>
      </c>
      <c r="B386" s="21" t="s">
        <v>445</v>
      </c>
      <c r="C386" s="21">
        <v>1614.218</v>
      </c>
      <c r="D386" s="21">
        <v>1838.629</v>
      </c>
      <c r="E386" s="21">
        <v>0</v>
      </c>
      <c r="F386" s="21">
        <v>0</v>
      </c>
      <c r="G386" s="21">
        <v>0</v>
      </c>
      <c r="H386" s="21">
        <v>1</v>
      </c>
      <c r="I386" s="18">
        <v>7.821</v>
      </c>
      <c r="J386" s="18">
        <v>19.072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399602</v>
      </c>
      <c r="B387" s="21" t="s">
        <v>446</v>
      </c>
      <c r="C387" s="21">
        <v>943.533</v>
      </c>
      <c r="D387" s="21">
        <v>1076.169</v>
      </c>
      <c r="E387" s="21">
        <v>0</v>
      </c>
      <c r="F387" s="21">
        <v>0</v>
      </c>
      <c r="G387" s="21">
        <v>0</v>
      </c>
      <c r="H387" s="21">
        <v>1</v>
      </c>
      <c r="I387" s="18">
        <v>7.749</v>
      </c>
      <c r="J387" s="18">
        <v>19.118</v>
      </c>
      <c r="K387" s="22">
        <v>4</v>
      </c>
      <c r="L387" s="22">
        <v>0</v>
      </c>
      <c r="M387" s="22">
        <v>-1</v>
      </c>
      <c r="N387" s="22">
        <v>1</v>
      </c>
      <c r="O387" s="22">
        <v>0</v>
      </c>
      <c r="P387" s="22">
        <v>2.503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399604</v>
      </c>
      <c r="B388" s="21" t="s">
        <v>447</v>
      </c>
      <c r="C388" s="21">
        <v>1778.874</v>
      </c>
      <c r="D388" s="21">
        <v>1979.495</v>
      </c>
      <c r="E388" s="21">
        <v>0</v>
      </c>
      <c r="F388" s="21">
        <v>0</v>
      </c>
      <c r="G388" s="21">
        <v>0</v>
      </c>
      <c r="H388" s="21">
        <v>1</v>
      </c>
      <c r="I388" s="18">
        <v>1.767</v>
      </c>
      <c r="J388" s="18">
        <v>11.723</v>
      </c>
      <c r="K388" s="22">
        <v>4</v>
      </c>
      <c r="L388" s="22">
        <v>0</v>
      </c>
      <c r="M388" s="22">
        <v>0</v>
      </c>
      <c r="N388" s="22">
        <v>0</v>
      </c>
      <c r="O388" s="22">
        <v>0</v>
      </c>
      <c r="P388" s="22">
        <v>3.085</v>
      </c>
      <c r="Q388" s="22">
        <v>0</v>
      </c>
      <c r="R388" s="22">
        <v>-1</v>
      </c>
      <c r="S388" s="23"/>
      <c r="T388" s="23"/>
      <c r="U388" s="23"/>
      <c r="V388" s="23"/>
      <c r="W388" s="23"/>
    </row>
    <row r="389" ht="16.5" spans="1:23">
      <c r="A389" s="21">
        <v>399606</v>
      </c>
      <c r="B389" s="21" t="s">
        <v>448</v>
      </c>
      <c r="C389" s="21">
        <v>2156.954</v>
      </c>
      <c r="D389" s="21">
        <v>2748.354</v>
      </c>
      <c r="E389" s="21">
        <v>0</v>
      </c>
      <c r="F389" s="21">
        <v>0</v>
      </c>
      <c r="G389" s="21">
        <v>0</v>
      </c>
      <c r="H389" s="21">
        <v>1</v>
      </c>
      <c r="I389" s="18">
        <v>14.529</v>
      </c>
      <c r="J389" s="18">
        <v>32.921</v>
      </c>
      <c r="K389" s="22">
        <v>3</v>
      </c>
      <c r="L389" s="22">
        <v>0</v>
      </c>
      <c r="M389" s="22">
        <v>0</v>
      </c>
      <c r="N389" s="22">
        <v>0</v>
      </c>
      <c r="O389" s="22">
        <v>0</v>
      </c>
      <c r="P389" s="22">
        <v>5.663</v>
      </c>
      <c r="Q389" s="22">
        <v>0</v>
      </c>
      <c r="R389" s="22">
        <v>-1</v>
      </c>
      <c r="S389" s="23"/>
      <c r="T389" s="23"/>
      <c r="U389" s="23"/>
      <c r="V389" s="23"/>
      <c r="W389" s="23"/>
    </row>
    <row r="390" ht="16.5" spans="1:23">
      <c r="A390" s="21">
        <v>399608</v>
      </c>
      <c r="B390" s="21" t="s">
        <v>449</v>
      </c>
      <c r="C390" s="21">
        <v>2793.573</v>
      </c>
      <c r="D390" s="21">
        <v>3368.264</v>
      </c>
      <c r="E390" s="21">
        <v>0</v>
      </c>
      <c r="F390" s="21">
        <v>0</v>
      </c>
      <c r="G390" s="21">
        <v>0</v>
      </c>
      <c r="H390" s="21">
        <v>1</v>
      </c>
      <c r="I390" s="18">
        <v>10.544</v>
      </c>
      <c r="J390" s="18">
        <v>25.807</v>
      </c>
      <c r="K390" s="22">
        <v>2</v>
      </c>
      <c r="L390" s="22">
        <v>0</v>
      </c>
      <c r="M390" s="22">
        <v>0</v>
      </c>
      <c r="N390" s="22">
        <v>0</v>
      </c>
      <c r="O390" s="22">
        <v>0</v>
      </c>
      <c r="P390" s="22">
        <v>2.269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399610</v>
      </c>
      <c r="B391" s="21" t="s">
        <v>450</v>
      </c>
      <c r="C391" s="21">
        <v>5485.446</v>
      </c>
      <c r="D391" s="21">
        <v>7339.576</v>
      </c>
      <c r="E391" s="21">
        <v>0</v>
      </c>
      <c r="F391" s="21">
        <v>0</v>
      </c>
      <c r="G391" s="21">
        <v>0</v>
      </c>
      <c r="H391" s="21">
        <v>1</v>
      </c>
      <c r="I391" s="18">
        <v>14.164</v>
      </c>
      <c r="J391" s="18">
        <v>35.848</v>
      </c>
      <c r="K391" s="22">
        <v>4</v>
      </c>
      <c r="L391" s="22">
        <v>0</v>
      </c>
      <c r="M391" s="22">
        <v>0</v>
      </c>
      <c r="N391" s="22">
        <v>0</v>
      </c>
      <c r="O391" s="22">
        <v>0</v>
      </c>
      <c r="P391" s="22">
        <v>-2.294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399611</v>
      </c>
      <c r="B392" s="21" t="s">
        <v>451</v>
      </c>
      <c r="C392" s="21">
        <v>2135.305</v>
      </c>
      <c r="D392" s="21">
        <v>2611.544</v>
      </c>
      <c r="E392" s="21">
        <v>0</v>
      </c>
      <c r="F392" s="21">
        <v>0</v>
      </c>
      <c r="G392" s="21">
        <v>0</v>
      </c>
      <c r="H392" s="21">
        <v>1</v>
      </c>
      <c r="I392" s="18">
        <v>12.637</v>
      </c>
      <c r="J392" s="18">
        <v>28.568</v>
      </c>
      <c r="K392" s="22">
        <v>3</v>
      </c>
      <c r="L392" s="22">
        <v>0</v>
      </c>
      <c r="M392" s="22">
        <v>0</v>
      </c>
      <c r="N392" s="22">
        <v>0</v>
      </c>
      <c r="O392" s="22">
        <v>0</v>
      </c>
      <c r="P392" s="22">
        <v>1.03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399612</v>
      </c>
      <c r="B393" s="21" t="s">
        <v>452</v>
      </c>
      <c r="C393" s="21">
        <v>1826.504</v>
      </c>
      <c r="D393" s="21">
        <v>2220.091</v>
      </c>
      <c r="E393" s="21">
        <v>0</v>
      </c>
      <c r="F393" s="21">
        <v>0</v>
      </c>
      <c r="G393" s="21">
        <v>0</v>
      </c>
      <c r="H393" s="21">
        <v>1</v>
      </c>
      <c r="I393" s="18">
        <v>12.501</v>
      </c>
      <c r="J393" s="18">
        <v>28.013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1.968</v>
      </c>
      <c r="Q393" s="22">
        <v>0</v>
      </c>
      <c r="R393" s="22">
        <v>-1</v>
      </c>
      <c r="S393" s="23"/>
      <c r="T393" s="23"/>
      <c r="U393" s="23"/>
      <c r="V393" s="23"/>
      <c r="W393" s="23"/>
    </row>
    <row r="394" ht="16.5" spans="1:23">
      <c r="A394" s="21">
        <v>399614</v>
      </c>
      <c r="B394" s="21" t="s">
        <v>453</v>
      </c>
      <c r="C394" s="21">
        <v>2396.807</v>
      </c>
      <c r="D394" s="21">
        <v>2838.91</v>
      </c>
      <c r="E394" s="21">
        <v>0</v>
      </c>
      <c r="F394" s="21">
        <v>0</v>
      </c>
      <c r="G394" s="21">
        <v>0</v>
      </c>
      <c r="H394" s="21">
        <v>1</v>
      </c>
      <c r="I394" s="18">
        <v>7.329</v>
      </c>
      <c r="J394" s="18">
        <v>21.761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-3.021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399615</v>
      </c>
      <c r="B395" s="21" t="s">
        <v>454</v>
      </c>
      <c r="C395" s="21">
        <v>2850.657</v>
      </c>
      <c r="D395" s="21">
        <v>3340.63</v>
      </c>
      <c r="E395" s="21">
        <v>0</v>
      </c>
      <c r="F395" s="21">
        <v>0</v>
      </c>
      <c r="G395" s="21">
        <v>0</v>
      </c>
      <c r="H395" s="21">
        <v>1</v>
      </c>
      <c r="I395" s="18">
        <v>10.745</v>
      </c>
      <c r="J395" s="18">
        <v>23.836</v>
      </c>
      <c r="K395" s="22">
        <v>4</v>
      </c>
      <c r="L395" s="22">
        <v>0</v>
      </c>
      <c r="M395" s="22">
        <v>-1</v>
      </c>
      <c r="N395" s="22">
        <v>1</v>
      </c>
      <c r="O395" s="22">
        <v>0</v>
      </c>
      <c r="P395" s="22">
        <v>-11.688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399617</v>
      </c>
      <c r="B396" s="21" t="s">
        <v>455</v>
      </c>
      <c r="C396" s="21">
        <v>9171.653</v>
      </c>
      <c r="D396" s="21">
        <v>10127.632</v>
      </c>
      <c r="E396" s="21">
        <v>0</v>
      </c>
      <c r="F396" s="21">
        <v>0</v>
      </c>
      <c r="G396" s="21">
        <v>0</v>
      </c>
      <c r="H396" s="21">
        <v>1</v>
      </c>
      <c r="I396" s="18">
        <v>3.976</v>
      </c>
      <c r="J396" s="18">
        <v>13.04</v>
      </c>
      <c r="K396" s="22">
        <v>1</v>
      </c>
      <c r="L396" s="22">
        <v>0</v>
      </c>
      <c r="M396" s="22">
        <v>0</v>
      </c>
      <c r="N396" s="22">
        <v>0</v>
      </c>
      <c r="O396" s="22">
        <v>0</v>
      </c>
      <c r="P396" s="22">
        <v>1.331</v>
      </c>
      <c r="Q396" s="22">
        <v>0</v>
      </c>
      <c r="R396" s="22">
        <v>-1</v>
      </c>
      <c r="S396" s="23"/>
      <c r="T396" s="23"/>
      <c r="U396" s="23"/>
      <c r="V396" s="23"/>
      <c r="W396" s="23"/>
    </row>
    <row r="397" ht="16.5" spans="1:23">
      <c r="A397" s="21">
        <v>399618</v>
      </c>
      <c r="B397" s="21" t="s">
        <v>456</v>
      </c>
      <c r="C397" s="21">
        <v>7742.424</v>
      </c>
      <c r="D397" s="21">
        <v>8835.64</v>
      </c>
      <c r="E397" s="21">
        <v>0</v>
      </c>
      <c r="F397" s="21">
        <v>0</v>
      </c>
      <c r="G397" s="21">
        <v>0</v>
      </c>
      <c r="H397" s="21">
        <v>1</v>
      </c>
      <c r="I397" s="18">
        <v>1.865</v>
      </c>
      <c r="J397" s="18">
        <v>14.007</v>
      </c>
      <c r="K397" s="22">
        <v>3</v>
      </c>
      <c r="L397" s="22">
        <v>0</v>
      </c>
      <c r="M397" s="22">
        <v>0</v>
      </c>
      <c r="N397" s="22">
        <v>0</v>
      </c>
      <c r="O397" s="22">
        <v>0</v>
      </c>
      <c r="P397" s="22">
        <v>5.311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399620</v>
      </c>
      <c r="B398" s="21" t="s">
        <v>457</v>
      </c>
      <c r="C398" s="21">
        <v>3953.981</v>
      </c>
      <c r="D398" s="21">
        <v>4842.142</v>
      </c>
      <c r="E398" s="21">
        <v>0</v>
      </c>
      <c r="F398" s="21">
        <v>0</v>
      </c>
      <c r="G398" s="21">
        <v>0</v>
      </c>
      <c r="H398" s="21">
        <v>1</v>
      </c>
      <c r="I398" s="18">
        <v>7.444</v>
      </c>
      <c r="J398" s="18">
        <v>24.421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7.625</v>
      </c>
      <c r="Q398" s="22">
        <v>0</v>
      </c>
      <c r="R398" s="22">
        <v>-1</v>
      </c>
      <c r="S398" s="23"/>
      <c r="T398" s="23"/>
      <c r="U398" s="23"/>
      <c r="V398" s="23"/>
      <c r="W398" s="23"/>
    </row>
    <row r="399" ht="16.5" spans="1:23">
      <c r="A399" s="21">
        <v>399621</v>
      </c>
      <c r="B399" s="21" t="s">
        <v>458</v>
      </c>
      <c r="C399" s="21">
        <v>4408.501</v>
      </c>
      <c r="D399" s="21">
        <v>7632.983</v>
      </c>
      <c r="E399" s="21">
        <v>0</v>
      </c>
      <c r="F399" s="21">
        <v>0</v>
      </c>
      <c r="G399" s="21">
        <v>0</v>
      </c>
      <c r="H399" s="21">
        <v>1</v>
      </c>
      <c r="I399" s="18">
        <v>22.156</v>
      </c>
      <c r="J399" s="18">
        <v>55.041</v>
      </c>
      <c r="K399" s="22">
        <v>4</v>
      </c>
      <c r="L399" s="22">
        <v>0</v>
      </c>
      <c r="M399" s="22">
        <v>0</v>
      </c>
      <c r="N399" s="22">
        <v>0</v>
      </c>
      <c r="O399" s="22">
        <v>0</v>
      </c>
      <c r="P399" s="22">
        <v>-20.901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399623</v>
      </c>
      <c r="B400" s="21" t="s">
        <v>459</v>
      </c>
      <c r="C400" s="21">
        <v>6827.873</v>
      </c>
      <c r="D400" s="21">
        <v>7892.221</v>
      </c>
      <c r="E400" s="21">
        <v>0</v>
      </c>
      <c r="F400" s="21">
        <v>0</v>
      </c>
      <c r="G400" s="21">
        <v>0</v>
      </c>
      <c r="H400" s="21">
        <v>1</v>
      </c>
      <c r="I400" s="18">
        <v>6.975</v>
      </c>
      <c r="J400" s="18">
        <v>19.52</v>
      </c>
      <c r="K400" s="22">
        <v>3</v>
      </c>
      <c r="L400" s="22">
        <v>0</v>
      </c>
      <c r="M400" s="22">
        <v>0</v>
      </c>
      <c r="N400" s="22">
        <v>-1</v>
      </c>
      <c r="O400" s="22">
        <v>0</v>
      </c>
      <c r="P400" s="22">
        <v>-24.489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399624</v>
      </c>
      <c r="B401" s="21" t="s">
        <v>460</v>
      </c>
      <c r="C401" s="21">
        <v>1896.82</v>
      </c>
      <c r="D401" s="21">
        <v>2260.601</v>
      </c>
      <c r="E401" s="21">
        <v>0</v>
      </c>
      <c r="F401" s="21">
        <v>0</v>
      </c>
      <c r="G401" s="21">
        <v>0</v>
      </c>
      <c r="H401" s="21">
        <v>1</v>
      </c>
      <c r="I401" s="18">
        <v>6.186</v>
      </c>
      <c r="J401" s="18">
        <v>21.283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-15.869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399625</v>
      </c>
      <c r="B402" s="21" t="s">
        <v>461</v>
      </c>
      <c r="C402" s="21">
        <v>1690.518</v>
      </c>
      <c r="D402" s="21">
        <v>2033.673</v>
      </c>
      <c r="E402" s="21">
        <v>0</v>
      </c>
      <c r="F402" s="21">
        <v>0</v>
      </c>
      <c r="G402" s="21">
        <v>0</v>
      </c>
      <c r="H402" s="21">
        <v>1</v>
      </c>
      <c r="I402" s="18">
        <v>9.937</v>
      </c>
      <c r="J402" s="18">
        <v>25.134</v>
      </c>
      <c r="K402" s="22">
        <v>4</v>
      </c>
      <c r="L402" s="22">
        <v>0</v>
      </c>
      <c r="M402" s="22">
        <v>0</v>
      </c>
      <c r="N402" s="22">
        <v>0</v>
      </c>
      <c r="O402" s="22">
        <v>0</v>
      </c>
      <c r="P402" s="22">
        <v>12.072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399626</v>
      </c>
      <c r="B403" s="21" t="s">
        <v>462</v>
      </c>
      <c r="C403" s="21">
        <v>1316.418</v>
      </c>
      <c r="D403" s="21">
        <v>1587.027</v>
      </c>
      <c r="E403" s="21">
        <v>0</v>
      </c>
      <c r="F403" s="21">
        <v>0</v>
      </c>
      <c r="G403" s="21">
        <v>0</v>
      </c>
      <c r="H403" s="21">
        <v>1</v>
      </c>
      <c r="I403" s="18">
        <v>13.464</v>
      </c>
      <c r="J403" s="18">
        <v>28.22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-1.358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399627</v>
      </c>
      <c r="B404" s="21" t="s">
        <v>463</v>
      </c>
      <c r="C404" s="21">
        <v>2027.053</v>
      </c>
      <c r="D404" s="21">
        <v>2292.325</v>
      </c>
      <c r="E404" s="21">
        <v>0</v>
      </c>
      <c r="F404" s="21">
        <v>0</v>
      </c>
      <c r="G404" s="21">
        <v>0</v>
      </c>
      <c r="H404" s="21">
        <v>1</v>
      </c>
      <c r="I404" s="18">
        <v>5.572</v>
      </c>
      <c r="J404" s="18">
        <v>16.499</v>
      </c>
      <c r="K404" s="22">
        <v>3</v>
      </c>
      <c r="L404" s="22">
        <v>2</v>
      </c>
      <c r="M404" s="22">
        <v>0</v>
      </c>
      <c r="N404" s="22">
        <v>0</v>
      </c>
      <c r="O404" s="22">
        <v>0</v>
      </c>
      <c r="P404" s="22">
        <v>5.464</v>
      </c>
      <c r="Q404" s="22">
        <v>-1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399628</v>
      </c>
      <c r="B405" s="21" t="s">
        <v>464</v>
      </c>
      <c r="C405" s="21">
        <v>1778.024</v>
      </c>
      <c r="D405" s="21">
        <v>2119.701</v>
      </c>
      <c r="E405" s="21">
        <v>0</v>
      </c>
      <c r="F405" s="21">
        <v>0</v>
      </c>
      <c r="G405" s="21">
        <v>0</v>
      </c>
      <c r="H405" s="21">
        <v>1</v>
      </c>
      <c r="I405" s="18">
        <v>6.125</v>
      </c>
      <c r="J405" s="18">
        <v>21.257</v>
      </c>
      <c r="K405" s="22">
        <v>2</v>
      </c>
      <c r="L405" s="22">
        <v>0</v>
      </c>
      <c r="M405" s="22">
        <v>1</v>
      </c>
      <c r="N405" s="22">
        <v>-1</v>
      </c>
      <c r="O405" s="22">
        <v>0</v>
      </c>
      <c r="P405" s="22">
        <v>16.324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399629</v>
      </c>
      <c r="B406" s="21" t="s">
        <v>465</v>
      </c>
      <c r="C406" s="21">
        <v>2448.724</v>
      </c>
      <c r="D406" s="21">
        <v>2769.291</v>
      </c>
      <c r="E406" s="21">
        <v>0</v>
      </c>
      <c r="F406" s="21">
        <v>0</v>
      </c>
      <c r="G406" s="21">
        <v>0</v>
      </c>
      <c r="H406" s="21">
        <v>1</v>
      </c>
      <c r="I406" s="18">
        <v>2.587</v>
      </c>
      <c r="J406" s="18">
        <v>13.863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0.486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399630</v>
      </c>
      <c r="B407" s="21" t="s">
        <v>466</v>
      </c>
      <c r="C407" s="21">
        <v>1191.359</v>
      </c>
      <c r="D407" s="21">
        <v>1424.06</v>
      </c>
      <c r="E407" s="21">
        <v>0</v>
      </c>
      <c r="F407" s="21">
        <v>0</v>
      </c>
      <c r="G407" s="21">
        <v>0</v>
      </c>
      <c r="H407" s="21">
        <v>1</v>
      </c>
      <c r="I407" s="18">
        <v>11.553</v>
      </c>
      <c r="J407" s="18">
        <v>26.006</v>
      </c>
      <c r="K407" s="22">
        <v>4</v>
      </c>
      <c r="L407" s="22">
        <v>0</v>
      </c>
      <c r="M407" s="22">
        <v>0</v>
      </c>
      <c r="N407" s="22">
        <v>0</v>
      </c>
      <c r="O407" s="22">
        <v>0</v>
      </c>
      <c r="P407" s="22">
        <v>-4.682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399631</v>
      </c>
      <c r="B408" s="21" t="s">
        <v>467</v>
      </c>
      <c r="C408" s="21">
        <v>1954.783</v>
      </c>
      <c r="D408" s="21">
        <v>2160.686</v>
      </c>
      <c r="E408" s="21">
        <v>0</v>
      </c>
      <c r="F408" s="21">
        <v>0</v>
      </c>
      <c r="G408" s="21">
        <v>0</v>
      </c>
      <c r="H408" s="21">
        <v>1</v>
      </c>
      <c r="I408" s="18">
        <v>2.75</v>
      </c>
      <c r="J408" s="18">
        <v>12.017</v>
      </c>
      <c r="K408" s="22">
        <v>3</v>
      </c>
      <c r="L408" s="22">
        <v>0</v>
      </c>
      <c r="M408" s="22">
        <v>0</v>
      </c>
      <c r="N408" s="22">
        <v>0</v>
      </c>
      <c r="O408" s="22">
        <v>0</v>
      </c>
      <c r="P408" s="22">
        <v>4.84</v>
      </c>
      <c r="Q408" s="22">
        <v>0</v>
      </c>
      <c r="R408" s="22">
        <v>1</v>
      </c>
      <c r="S408" s="23"/>
      <c r="T408" s="23"/>
      <c r="U408" s="23"/>
      <c r="V408" s="23"/>
      <c r="W408" s="23"/>
    </row>
    <row r="409" ht="16.5" spans="1:23">
      <c r="A409" s="21">
        <v>399632</v>
      </c>
      <c r="B409" s="21" t="s">
        <v>468</v>
      </c>
      <c r="C409" s="21">
        <v>3965.861</v>
      </c>
      <c r="D409" s="21">
        <v>4605.096</v>
      </c>
      <c r="E409" s="21">
        <v>0</v>
      </c>
      <c r="F409" s="21">
        <v>0</v>
      </c>
      <c r="G409" s="21">
        <v>0</v>
      </c>
      <c r="H409" s="21">
        <v>1</v>
      </c>
      <c r="I409" s="18">
        <v>8.254</v>
      </c>
      <c r="J409" s="18">
        <v>20.989</v>
      </c>
      <c r="K409" s="22">
        <v>4</v>
      </c>
      <c r="L409" s="22">
        <v>0</v>
      </c>
      <c r="M409" s="22">
        <v>0</v>
      </c>
      <c r="N409" s="22">
        <v>0</v>
      </c>
      <c r="O409" s="22">
        <v>0</v>
      </c>
      <c r="P409" s="22">
        <v>-7.259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399633</v>
      </c>
      <c r="B410" s="21" t="s">
        <v>469</v>
      </c>
      <c r="C410" s="21">
        <v>4597.098</v>
      </c>
      <c r="D410" s="21">
        <v>5366.889</v>
      </c>
      <c r="E410" s="21">
        <v>0</v>
      </c>
      <c r="F410" s="21">
        <v>0</v>
      </c>
      <c r="G410" s="21">
        <v>0</v>
      </c>
      <c r="H410" s="21">
        <v>1</v>
      </c>
      <c r="I410" s="18">
        <v>7.793</v>
      </c>
      <c r="J410" s="18">
        <v>21.019</v>
      </c>
      <c r="K410" s="22">
        <v>2</v>
      </c>
      <c r="L410" s="22">
        <v>0</v>
      </c>
      <c r="M410" s="22">
        <v>0</v>
      </c>
      <c r="N410" s="22">
        <v>0</v>
      </c>
      <c r="O410" s="22">
        <v>0</v>
      </c>
      <c r="P410" s="22">
        <v>6.589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399634</v>
      </c>
      <c r="B411" s="21" t="s">
        <v>470</v>
      </c>
      <c r="C411" s="21">
        <v>3128.477</v>
      </c>
      <c r="D411" s="21">
        <v>3682.664</v>
      </c>
      <c r="E411" s="21">
        <v>0</v>
      </c>
      <c r="F411" s="21">
        <v>0</v>
      </c>
      <c r="G411" s="21">
        <v>0</v>
      </c>
      <c r="H411" s="21">
        <v>1</v>
      </c>
      <c r="I411" s="18">
        <v>8.391</v>
      </c>
      <c r="J411" s="18">
        <v>22.177</v>
      </c>
      <c r="K411" s="22">
        <v>4</v>
      </c>
      <c r="L411" s="22">
        <v>0</v>
      </c>
      <c r="M411" s="22">
        <v>0</v>
      </c>
      <c r="N411" s="22">
        <v>0</v>
      </c>
      <c r="O411" s="22">
        <v>0</v>
      </c>
      <c r="P411" s="22">
        <v>-3.785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399635</v>
      </c>
      <c r="B412" s="21" t="s">
        <v>471</v>
      </c>
      <c r="C412" s="21">
        <v>1459.682</v>
      </c>
      <c r="D412" s="21">
        <v>1775.25</v>
      </c>
      <c r="E412" s="21">
        <v>0</v>
      </c>
      <c r="F412" s="21">
        <v>0</v>
      </c>
      <c r="G412" s="21">
        <v>0</v>
      </c>
      <c r="H412" s="21">
        <v>1</v>
      </c>
      <c r="I412" s="18">
        <v>10.872</v>
      </c>
      <c r="J412" s="18">
        <v>26.715</v>
      </c>
      <c r="K412" s="22">
        <v>4</v>
      </c>
      <c r="L412" s="22">
        <v>1</v>
      </c>
      <c r="M412" s="22">
        <v>0</v>
      </c>
      <c r="N412" s="22">
        <v>0</v>
      </c>
      <c r="O412" s="22">
        <v>0</v>
      </c>
      <c r="P412" s="22">
        <v>1.899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399636</v>
      </c>
      <c r="B413" s="21" t="s">
        <v>472</v>
      </c>
      <c r="C413" s="21">
        <v>4509.665</v>
      </c>
      <c r="D413" s="21">
        <v>5734.57</v>
      </c>
      <c r="E413" s="21">
        <v>0</v>
      </c>
      <c r="F413" s="21">
        <v>0</v>
      </c>
      <c r="G413" s="21">
        <v>0</v>
      </c>
      <c r="H413" s="21">
        <v>1</v>
      </c>
      <c r="I413" s="18">
        <v>15.978</v>
      </c>
      <c r="J413" s="18">
        <v>33.925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3.571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399637</v>
      </c>
      <c r="B414" s="21" t="s">
        <v>473</v>
      </c>
      <c r="C414" s="21">
        <v>1559.408</v>
      </c>
      <c r="D414" s="21">
        <v>1792.751</v>
      </c>
      <c r="E414" s="21">
        <v>0</v>
      </c>
      <c r="F414" s="21">
        <v>0</v>
      </c>
      <c r="G414" s="21">
        <v>0</v>
      </c>
      <c r="H414" s="21">
        <v>1</v>
      </c>
      <c r="I414" s="18">
        <v>2.509</v>
      </c>
      <c r="J414" s="18">
        <v>15.199</v>
      </c>
      <c r="K414" s="22">
        <v>4</v>
      </c>
      <c r="L414" s="22">
        <v>1</v>
      </c>
      <c r="M414" s="22">
        <v>0</v>
      </c>
      <c r="N414" s="22">
        <v>0</v>
      </c>
      <c r="O414" s="22">
        <v>0</v>
      </c>
      <c r="P414" s="22">
        <v>5.639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399638</v>
      </c>
      <c r="B415" s="21" t="s">
        <v>474</v>
      </c>
      <c r="C415" s="21">
        <v>4831.693</v>
      </c>
      <c r="D415" s="21">
        <v>5775.845</v>
      </c>
      <c r="E415" s="21">
        <v>0</v>
      </c>
      <c r="F415" s="21">
        <v>0</v>
      </c>
      <c r="G415" s="21">
        <v>0</v>
      </c>
      <c r="H415" s="21">
        <v>1</v>
      </c>
      <c r="I415" s="18">
        <v>11.892</v>
      </c>
      <c r="J415" s="18">
        <v>26.295</v>
      </c>
      <c r="K415" s="22">
        <v>4</v>
      </c>
      <c r="L415" s="22">
        <v>0</v>
      </c>
      <c r="M415" s="22">
        <v>0</v>
      </c>
      <c r="N415" s="22">
        <v>0</v>
      </c>
      <c r="O415" s="22">
        <v>0</v>
      </c>
      <c r="P415" s="22">
        <v>-1.284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399639</v>
      </c>
      <c r="B416" s="21" t="s">
        <v>475</v>
      </c>
      <c r="C416" s="21">
        <v>1506.512</v>
      </c>
      <c r="D416" s="21">
        <v>1762.09</v>
      </c>
      <c r="E416" s="21">
        <v>0</v>
      </c>
      <c r="F416" s="21">
        <v>0</v>
      </c>
      <c r="G416" s="21">
        <v>0</v>
      </c>
      <c r="H416" s="21">
        <v>1</v>
      </c>
      <c r="I416" s="18">
        <v>8.507</v>
      </c>
      <c r="J416" s="18">
        <v>21.777</v>
      </c>
      <c r="K416" s="22">
        <v>4</v>
      </c>
      <c r="L416" s="22">
        <v>0</v>
      </c>
      <c r="M416" s="22">
        <v>0</v>
      </c>
      <c r="N416" s="22">
        <v>0</v>
      </c>
      <c r="O416" s="22">
        <v>0</v>
      </c>
      <c r="P416" s="22">
        <v>-2.351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399640</v>
      </c>
      <c r="B417" s="21" t="s">
        <v>476</v>
      </c>
      <c r="C417" s="21">
        <v>1982.857</v>
      </c>
      <c r="D417" s="21">
        <v>2471.596</v>
      </c>
      <c r="E417" s="21">
        <v>0</v>
      </c>
      <c r="F417" s="21">
        <v>0</v>
      </c>
      <c r="G417" s="21">
        <v>0</v>
      </c>
      <c r="H417" s="21">
        <v>1</v>
      </c>
      <c r="I417" s="18">
        <v>10.083</v>
      </c>
      <c r="J417" s="18">
        <v>27.863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-0.436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399641</v>
      </c>
      <c r="B418" s="21" t="s">
        <v>477</v>
      </c>
      <c r="C418" s="21">
        <v>1949.538</v>
      </c>
      <c r="D418" s="21">
        <v>2325.857</v>
      </c>
      <c r="E418" s="21">
        <v>0</v>
      </c>
      <c r="F418" s="21">
        <v>0</v>
      </c>
      <c r="G418" s="21">
        <v>0</v>
      </c>
      <c r="H418" s="21">
        <v>1</v>
      </c>
      <c r="I418" s="18">
        <v>10.39</v>
      </c>
      <c r="J418" s="18">
        <v>24.889</v>
      </c>
      <c r="K418" s="22">
        <v>3</v>
      </c>
      <c r="L418" s="22">
        <v>0</v>
      </c>
      <c r="M418" s="22">
        <v>0</v>
      </c>
      <c r="N418" s="22">
        <v>0</v>
      </c>
      <c r="O418" s="22">
        <v>0</v>
      </c>
      <c r="P418" s="22">
        <v>-0.749</v>
      </c>
      <c r="Q418" s="22">
        <v>1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399642</v>
      </c>
      <c r="B419" s="21" t="s">
        <v>478</v>
      </c>
      <c r="C419" s="21">
        <v>1641.794</v>
      </c>
      <c r="D419" s="21">
        <v>1934.934</v>
      </c>
      <c r="E419" s="21">
        <v>0</v>
      </c>
      <c r="F419" s="21">
        <v>0</v>
      </c>
      <c r="G419" s="21">
        <v>0</v>
      </c>
      <c r="H419" s="21">
        <v>1</v>
      </c>
      <c r="I419" s="18">
        <v>9.443</v>
      </c>
      <c r="J419" s="18">
        <v>23.162</v>
      </c>
      <c r="K419" s="22">
        <v>4</v>
      </c>
      <c r="L419" s="22">
        <v>2</v>
      </c>
      <c r="M419" s="22">
        <v>0</v>
      </c>
      <c r="N419" s="22">
        <v>0</v>
      </c>
      <c r="O419" s="22">
        <v>0</v>
      </c>
      <c r="P419" s="22">
        <v>1.195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399643</v>
      </c>
      <c r="B420" s="21" t="s">
        <v>479</v>
      </c>
      <c r="C420" s="21">
        <v>2383.691</v>
      </c>
      <c r="D420" s="21">
        <v>3040.277</v>
      </c>
      <c r="E420" s="21">
        <v>0</v>
      </c>
      <c r="F420" s="21">
        <v>0</v>
      </c>
      <c r="G420" s="21">
        <v>0</v>
      </c>
      <c r="H420" s="21">
        <v>1</v>
      </c>
      <c r="I420" s="18">
        <v>14.469</v>
      </c>
      <c r="J420" s="18">
        <v>32.941</v>
      </c>
      <c r="K420" s="22">
        <v>4</v>
      </c>
      <c r="L420" s="22">
        <v>0</v>
      </c>
      <c r="M420" s="22">
        <v>0</v>
      </c>
      <c r="N420" s="22">
        <v>0</v>
      </c>
      <c r="O420" s="22">
        <v>0</v>
      </c>
      <c r="P420" s="22">
        <v>-1.417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399645</v>
      </c>
      <c r="B421" s="21" t="s">
        <v>480</v>
      </c>
      <c r="C421" s="21">
        <v>8600.892</v>
      </c>
      <c r="D421" s="21">
        <v>9309.023</v>
      </c>
      <c r="E421" s="21">
        <v>0</v>
      </c>
      <c r="F421" s="21">
        <v>0</v>
      </c>
      <c r="G421" s="21">
        <v>0</v>
      </c>
      <c r="H421" s="21">
        <v>1</v>
      </c>
      <c r="I421" s="18">
        <v>1.002</v>
      </c>
      <c r="J421" s="18">
        <v>8.533</v>
      </c>
      <c r="K421" s="22">
        <v>4</v>
      </c>
      <c r="L421" s="22">
        <v>1</v>
      </c>
      <c r="M421" s="22">
        <v>0</v>
      </c>
      <c r="N421" s="22">
        <v>0</v>
      </c>
      <c r="O421" s="22">
        <v>0</v>
      </c>
      <c r="P421" s="22">
        <v>0.475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399646</v>
      </c>
      <c r="B422" s="21" t="s">
        <v>481</v>
      </c>
      <c r="C422" s="21">
        <v>7512.007</v>
      </c>
      <c r="D422" s="21">
        <v>8233.764</v>
      </c>
      <c r="E422" s="21">
        <v>0</v>
      </c>
      <c r="F422" s="21">
        <v>0</v>
      </c>
      <c r="G422" s="21">
        <v>0</v>
      </c>
      <c r="H422" s="21">
        <v>1</v>
      </c>
      <c r="I422" s="18">
        <v>1.177</v>
      </c>
      <c r="J422" s="18">
        <v>9.84</v>
      </c>
      <c r="K422" s="22">
        <v>4</v>
      </c>
      <c r="L422" s="22">
        <v>0</v>
      </c>
      <c r="M422" s="22">
        <v>0</v>
      </c>
      <c r="N422" s="22">
        <v>1</v>
      </c>
      <c r="O422" s="22">
        <v>0</v>
      </c>
      <c r="P422" s="22">
        <v>1.99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399647</v>
      </c>
      <c r="B423" s="21" t="s">
        <v>482</v>
      </c>
      <c r="C423" s="21">
        <v>7615.462</v>
      </c>
      <c r="D423" s="21">
        <v>8654.061</v>
      </c>
      <c r="E423" s="21">
        <v>0</v>
      </c>
      <c r="F423" s="21">
        <v>0</v>
      </c>
      <c r="G423" s="21">
        <v>0</v>
      </c>
      <c r="H423" s="21">
        <v>1</v>
      </c>
      <c r="I423" s="18">
        <v>1.551</v>
      </c>
      <c r="J423" s="18">
        <v>13.367</v>
      </c>
      <c r="K423" s="22">
        <v>4</v>
      </c>
      <c r="L423" s="22">
        <v>0</v>
      </c>
      <c r="M423" s="22">
        <v>0</v>
      </c>
      <c r="N423" s="22">
        <v>0</v>
      </c>
      <c r="O423" s="22">
        <v>0</v>
      </c>
      <c r="P423" s="22">
        <v>-10.98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399648</v>
      </c>
      <c r="B424" s="21" t="s">
        <v>483</v>
      </c>
      <c r="C424" s="21">
        <v>9970.845</v>
      </c>
      <c r="D424" s="21">
        <v>11078.67</v>
      </c>
      <c r="E424" s="21">
        <v>0</v>
      </c>
      <c r="F424" s="21">
        <v>0</v>
      </c>
      <c r="G424" s="21">
        <v>0</v>
      </c>
      <c r="H424" s="21">
        <v>1</v>
      </c>
      <c r="I424" s="18">
        <v>3.322</v>
      </c>
      <c r="J424" s="18">
        <v>12.989</v>
      </c>
      <c r="K424" s="22">
        <v>2</v>
      </c>
      <c r="L424" s="22">
        <v>0</v>
      </c>
      <c r="M424" s="22">
        <v>0</v>
      </c>
      <c r="N424" s="22">
        <v>0</v>
      </c>
      <c r="O424" s="22">
        <v>0</v>
      </c>
      <c r="P424" s="22">
        <v>5.749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399649</v>
      </c>
      <c r="B425" s="21" t="s">
        <v>484</v>
      </c>
      <c r="C425" s="21">
        <v>2619.457</v>
      </c>
      <c r="D425" s="21">
        <v>2981.932</v>
      </c>
      <c r="E425" s="21">
        <v>0</v>
      </c>
      <c r="F425" s="21">
        <v>0</v>
      </c>
      <c r="G425" s="21">
        <v>0</v>
      </c>
      <c r="H425" s="21">
        <v>1</v>
      </c>
      <c r="I425" s="18">
        <v>6.368</v>
      </c>
      <c r="J425" s="18">
        <v>17.75</v>
      </c>
      <c r="K425" s="22">
        <v>3</v>
      </c>
      <c r="L425" s="22">
        <v>0</v>
      </c>
      <c r="M425" s="22">
        <v>0</v>
      </c>
      <c r="N425" s="22">
        <v>0</v>
      </c>
      <c r="O425" s="22">
        <v>0</v>
      </c>
      <c r="P425" s="22">
        <v>-2.204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399650</v>
      </c>
      <c r="B426" s="21" t="s">
        <v>485</v>
      </c>
      <c r="C426" s="21">
        <v>1897.098</v>
      </c>
      <c r="D426" s="21">
        <v>2193.238</v>
      </c>
      <c r="E426" s="21">
        <v>0</v>
      </c>
      <c r="F426" s="21">
        <v>0</v>
      </c>
      <c r="G426" s="21">
        <v>0</v>
      </c>
      <c r="H426" s="21">
        <v>1</v>
      </c>
      <c r="I426" s="18">
        <v>8.539</v>
      </c>
      <c r="J426" s="18">
        <v>20.888</v>
      </c>
      <c r="K426" s="22">
        <v>3</v>
      </c>
      <c r="L426" s="22">
        <v>0</v>
      </c>
      <c r="M426" s="22">
        <v>0</v>
      </c>
      <c r="N426" s="22">
        <v>-1</v>
      </c>
      <c r="O426" s="22">
        <v>0</v>
      </c>
      <c r="P426" s="22">
        <v>-23.309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399651</v>
      </c>
      <c r="B427" s="21" t="s">
        <v>486</v>
      </c>
      <c r="C427" s="21">
        <v>1423.281</v>
      </c>
      <c r="D427" s="21">
        <v>1592.138</v>
      </c>
      <c r="E427" s="21">
        <v>0</v>
      </c>
      <c r="F427" s="21">
        <v>0</v>
      </c>
      <c r="G427" s="21">
        <v>0</v>
      </c>
      <c r="H427" s="21">
        <v>1</v>
      </c>
      <c r="I427" s="18">
        <v>6.194</v>
      </c>
      <c r="J427" s="18">
        <v>16.143</v>
      </c>
      <c r="K427" s="22">
        <v>4</v>
      </c>
      <c r="L427" s="22">
        <v>0</v>
      </c>
      <c r="M427" s="22">
        <v>0</v>
      </c>
      <c r="N427" s="22">
        <v>1</v>
      </c>
      <c r="O427" s="22">
        <v>0</v>
      </c>
      <c r="P427" s="22">
        <v>1.042</v>
      </c>
      <c r="Q427" s="22">
        <v>1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399652</v>
      </c>
      <c r="B428" s="21" t="s">
        <v>487</v>
      </c>
      <c r="C428" s="21">
        <v>2976.242</v>
      </c>
      <c r="D428" s="21">
        <v>3568.191</v>
      </c>
      <c r="E428" s="21">
        <v>0</v>
      </c>
      <c r="F428" s="21">
        <v>0</v>
      </c>
      <c r="G428" s="21">
        <v>0</v>
      </c>
      <c r="H428" s="21">
        <v>1</v>
      </c>
      <c r="I428" s="18">
        <v>0.756</v>
      </c>
      <c r="J428" s="18">
        <v>17.221</v>
      </c>
      <c r="K428" s="22">
        <v>4</v>
      </c>
      <c r="L428" s="22">
        <v>0</v>
      </c>
      <c r="M428" s="22">
        <v>0</v>
      </c>
      <c r="N428" s="22">
        <v>1</v>
      </c>
      <c r="O428" s="22">
        <v>0</v>
      </c>
      <c r="P428" s="22">
        <v>1.447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399653</v>
      </c>
      <c r="B429" s="21" t="s">
        <v>488</v>
      </c>
      <c r="C429" s="21">
        <v>2296.39</v>
      </c>
      <c r="D429" s="21">
        <v>2607.073</v>
      </c>
      <c r="E429" s="21">
        <v>0</v>
      </c>
      <c r="F429" s="21">
        <v>0</v>
      </c>
      <c r="G429" s="21">
        <v>0</v>
      </c>
      <c r="H429" s="21">
        <v>1</v>
      </c>
      <c r="I429" s="18">
        <v>8.226</v>
      </c>
      <c r="J429" s="18">
        <v>19.163</v>
      </c>
      <c r="K429" s="22">
        <v>4</v>
      </c>
      <c r="L429" s="22">
        <v>0</v>
      </c>
      <c r="M429" s="22">
        <v>0</v>
      </c>
      <c r="N429" s="22">
        <v>0</v>
      </c>
      <c r="O429" s="22">
        <v>0</v>
      </c>
      <c r="P429" s="22">
        <v>-3.368</v>
      </c>
      <c r="Q429" s="22">
        <v>0</v>
      </c>
      <c r="R429" s="22">
        <v>-1</v>
      </c>
      <c r="S429" s="23"/>
      <c r="T429" s="23"/>
      <c r="U429" s="23"/>
      <c r="V429" s="23"/>
      <c r="W429" s="23"/>
    </row>
    <row r="430" ht="16.5" spans="1:23">
      <c r="A430" s="21">
        <v>399654</v>
      </c>
      <c r="B430" s="21" t="s">
        <v>489</v>
      </c>
      <c r="C430" s="21">
        <v>2421.092</v>
      </c>
      <c r="D430" s="21">
        <v>2792.017</v>
      </c>
      <c r="E430" s="21">
        <v>0</v>
      </c>
      <c r="F430" s="21">
        <v>0</v>
      </c>
      <c r="G430" s="21">
        <v>0</v>
      </c>
      <c r="H430" s="21">
        <v>1</v>
      </c>
      <c r="I430" s="18">
        <v>6.728</v>
      </c>
      <c r="J430" s="18">
        <v>19.12</v>
      </c>
      <c r="K430" s="22">
        <v>3</v>
      </c>
      <c r="L430" s="22">
        <v>2</v>
      </c>
      <c r="M430" s="22">
        <v>0</v>
      </c>
      <c r="N430" s="22">
        <v>0</v>
      </c>
      <c r="O430" s="22">
        <v>0</v>
      </c>
      <c r="P430" s="22">
        <v>6.501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399655</v>
      </c>
      <c r="B431" s="21" t="s">
        <v>490</v>
      </c>
      <c r="C431" s="21">
        <v>9382.916</v>
      </c>
      <c r="D431" s="21">
        <v>10408.234</v>
      </c>
      <c r="E431" s="21">
        <v>0</v>
      </c>
      <c r="F431" s="21">
        <v>0</v>
      </c>
      <c r="G431" s="21">
        <v>0</v>
      </c>
      <c r="H431" s="21">
        <v>1</v>
      </c>
      <c r="I431" s="18">
        <v>3.64</v>
      </c>
      <c r="J431" s="18">
        <v>13.132</v>
      </c>
      <c r="K431" s="22">
        <v>4</v>
      </c>
      <c r="L431" s="22">
        <v>0</v>
      </c>
      <c r="M431" s="22">
        <v>0</v>
      </c>
      <c r="N431" s="22">
        <v>0</v>
      </c>
      <c r="O431" s="22">
        <v>0</v>
      </c>
      <c r="P431" s="22">
        <v>-17.91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399656</v>
      </c>
      <c r="B432" s="21" t="s">
        <v>491</v>
      </c>
      <c r="C432" s="21">
        <v>5083.378</v>
      </c>
      <c r="D432" s="21">
        <v>5814.802</v>
      </c>
      <c r="E432" s="21">
        <v>0</v>
      </c>
      <c r="F432" s="21">
        <v>0</v>
      </c>
      <c r="G432" s="21">
        <v>0</v>
      </c>
      <c r="H432" s="21">
        <v>1</v>
      </c>
      <c r="I432" s="18">
        <v>7.756</v>
      </c>
      <c r="J432" s="18">
        <v>19.359</v>
      </c>
      <c r="K432" s="22">
        <v>4</v>
      </c>
      <c r="L432" s="22">
        <v>2</v>
      </c>
      <c r="M432" s="22">
        <v>0</v>
      </c>
      <c r="N432" s="22">
        <v>0</v>
      </c>
      <c r="O432" s="22">
        <v>0</v>
      </c>
      <c r="P432" s="22">
        <v>3.137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399657</v>
      </c>
      <c r="B433" s="21" t="s">
        <v>492</v>
      </c>
      <c r="C433" s="21">
        <v>5427.047</v>
      </c>
      <c r="D433" s="21">
        <v>6263.723</v>
      </c>
      <c r="E433" s="21">
        <v>0</v>
      </c>
      <c r="F433" s="21">
        <v>0</v>
      </c>
      <c r="G433" s="21">
        <v>0</v>
      </c>
      <c r="H433" s="21">
        <v>1</v>
      </c>
      <c r="I433" s="18">
        <v>7.826</v>
      </c>
      <c r="J433" s="18">
        <v>20.138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0.253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399658</v>
      </c>
      <c r="B434" s="21" t="s">
        <v>493</v>
      </c>
      <c r="C434" s="21">
        <v>3611.583</v>
      </c>
      <c r="D434" s="21">
        <v>4191.373</v>
      </c>
      <c r="E434" s="21">
        <v>0</v>
      </c>
      <c r="F434" s="21">
        <v>0</v>
      </c>
      <c r="G434" s="21">
        <v>0</v>
      </c>
      <c r="H434" s="21">
        <v>1</v>
      </c>
      <c r="I434" s="18">
        <v>7.991</v>
      </c>
      <c r="J434" s="18">
        <v>20.719</v>
      </c>
      <c r="K434" s="22">
        <v>4</v>
      </c>
      <c r="L434" s="22">
        <v>0</v>
      </c>
      <c r="M434" s="22">
        <v>0</v>
      </c>
      <c r="N434" s="22">
        <v>0</v>
      </c>
      <c r="O434" s="22">
        <v>0</v>
      </c>
      <c r="P434" s="22">
        <v>4.108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399659</v>
      </c>
      <c r="B435" s="21" t="s">
        <v>494</v>
      </c>
      <c r="C435" s="21">
        <v>3525.851</v>
      </c>
      <c r="D435" s="21">
        <v>4108.094</v>
      </c>
      <c r="E435" s="21">
        <v>0</v>
      </c>
      <c r="F435" s="21">
        <v>0</v>
      </c>
      <c r="G435" s="21">
        <v>0</v>
      </c>
      <c r="H435" s="21">
        <v>1</v>
      </c>
      <c r="I435" s="18">
        <v>6.524</v>
      </c>
      <c r="J435" s="18">
        <v>19.772</v>
      </c>
      <c r="K435" s="22">
        <v>4</v>
      </c>
      <c r="L435" s="22">
        <v>0</v>
      </c>
      <c r="M435" s="22">
        <v>0</v>
      </c>
      <c r="N435" s="22">
        <v>1</v>
      </c>
      <c r="O435" s="22">
        <v>0</v>
      </c>
      <c r="P435" s="22">
        <v>-0.703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399660</v>
      </c>
      <c r="B436" s="21" t="s">
        <v>495</v>
      </c>
      <c r="C436" s="21">
        <v>1847</v>
      </c>
      <c r="D436" s="21">
        <v>2239.905</v>
      </c>
      <c r="E436" s="21">
        <v>0</v>
      </c>
      <c r="F436" s="21">
        <v>0</v>
      </c>
      <c r="G436" s="21">
        <v>0</v>
      </c>
      <c r="H436" s="21">
        <v>1</v>
      </c>
      <c r="I436" s="18">
        <v>11.845</v>
      </c>
      <c r="J436" s="18">
        <v>27.308</v>
      </c>
      <c r="K436" s="22">
        <v>4</v>
      </c>
      <c r="L436" s="22">
        <v>0</v>
      </c>
      <c r="M436" s="22">
        <v>0</v>
      </c>
      <c r="N436" s="22">
        <v>0</v>
      </c>
      <c r="O436" s="22">
        <v>0</v>
      </c>
      <c r="P436" s="22">
        <v>-1.344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399661</v>
      </c>
      <c r="B437" s="21" t="s">
        <v>496</v>
      </c>
      <c r="C437" s="21">
        <v>5163.07</v>
      </c>
      <c r="D437" s="21">
        <v>5673.169</v>
      </c>
      <c r="E437" s="21">
        <v>0</v>
      </c>
      <c r="F437" s="21">
        <v>0</v>
      </c>
      <c r="G437" s="21">
        <v>0</v>
      </c>
      <c r="H437" s="21">
        <v>1</v>
      </c>
      <c r="I437" s="18">
        <v>2.038</v>
      </c>
      <c r="J437" s="18">
        <v>10.846</v>
      </c>
      <c r="K437" s="22">
        <v>4</v>
      </c>
      <c r="L437" s="22">
        <v>0</v>
      </c>
      <c r="M437" s="22">
        <v>0</v>
      </c>
      <c r="N437" s="22">
        <v>0</v>
      </c>
      <c r="O437" s="22">
        <v>0</v>
      </c>
      <c r="P437" s="22">
        <v>-1.571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399662</v>
      </c>
      <c r="B438" s="21" t="s">
        <v>497</v>
      </c>
      <c r="C438" s="21">
        <v>1523.066</v>
      </c>
      <c r="D438" s="21">
        <v>1906.034</v>
      </c>
      <c r="E438" s="21">
        <v>0</v>
      </c>
      <c r="F438" s="21">
        <v>0</v>
      </c>
      <c r="G438" s="21">
        <v>0</v>
      </c>
      <c r="H438" s="21">
        <v>1</v>
      </c>
      <c r="I438" s="18">
        <v>13.246</v>
      </c>
      <c r="J438" s="18">
        <v>30.677</v>
      </c>
      <c r="K438" s="22">
        <v>4</v>
      </c>
      <c r="L438" s="22">
        <v>0</v>
      </c>
      <c r="M438" s="22">
        <v>0</v>
      </c>
      <c r="N438" s="22">
        <v>0</v>
      </c>
      <c r="O438" s="22">
        <v>0</v>
      </c>
      <c r="P438" s="22">
        <v>1.95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399663</v>
      </c>
      <c r="B439" s="21" t="s">
        <v>498</v>
      </c>
      <c r="C439" s="21">
        <v>1706.492</v>
      </c>
      <c r="D439" s="21">
        <v>1878.699</v>
      </c>
      <c r="E439" s="21">
        <v>0</v>
      </c>
      <c r="F439" s="21">
        <v>0</v>
      </c>
      <c r="G439" s="21">
        <v>0</v>
      </c>
      <c r="H439" s="21">
        <v>1</v>
      </c>
      <c r="I439" s="18">
        <v>3.485</v>
      </c>
      <c r="J439" s="18">
        <v>12.332</v>
      </c>
      <c r="K439" s="22">
        <v>4</v>
      </c>
      <c r="L439" s="22">
        <v>0</v>
      </c>
      <c r="M439" s="22">
        <v>0</v>
      </c>
      <c r="N439" s="22">
        <v>0</v>
      </c>
      <c r="O439" s="22">
        <v>0</v>
      </c>
      <c r="P439" s="22">
        <v>-2.088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399664</v>
      </c>
      <c r="B440" s="21" t="s">
        <v>499</v>
      </c>
      <c r="C440" s="21">
        <v>1025.74</v>
      </c>
      <c r="D440" s="21">
        <v>1269.289</v>
      </c>
      <c r="E440" s="21">
        <v>0</v>
      </c>
      <c r="F440" s="21">
        <v>0</v>
      </c>
      <c r="G440" s="21">
        <v>0</v>
      </c>
      <c r="H440" s="21">
        <v>1</v>
      </c>
      <c r="I440" s="18">
        <v>8.767</v>
      </c>
      <c r="J440" s="18">
        <v>26.272</v>
      </c>
      <c r="K440" s="22">
        <v>4</v>
      </c>
      <c r="L440" s="22">
        <v>0</v>
      </c>
      <c r="M440" s="22">
        <v>0</v>
      </c>
      <c r="N440" s="22">
        <v>0</v>
      </c>
      <c r="O440" s="22">
        <v>0</v>
      </c>
      <c r="P440" s="22">
        <v>-14.649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399665</v>
      </c>
      <c r="B441" s="21" t="s">
        <v>500</v>
      </c>
      <c r="C441" s="21">
        <v>1894.794</v>
      </c>
      <c r="D441" s="21">
        <v>2141.373</v>
      </c>
      <c r="E441" s="21">
        <v>0</v>
      </c>
      <c r="F441" s="21">
        <v>0</v>
      </c>
      <c r="G441" s="21">
        <v>0</v>
      </c>
      <c r="H441" s="21">
        <v>1</v>
      </c>
      <c r="I441" s="18">
        <v>5.099</v>
      </c>
      <c r="J441" s="18">
        <v>16.027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399666</v>
      </c>
      <c r="B442" s="21" t="s">
        <v>501</v>
      </c>
      <c r="C442" s="21">
        <v>1370.387</v>
      </c>
      <c r="D442" s="21">
        <v>1711.533</v>
      </c>
      <c r="E442" s="21">
        <v>0</v>
      </c>
      <c r="F442" s="21">
        <v>0</v>
      </c>
      <c r="G442" s="21">
        <v>0</v>
      </c>
      <c r="H442" s="21">
        <v>1</v>
      </c>
      <c r="I442" s="18">
        <v>9.184</v>
      </c>
      <c r="J442" s="18">
        <v>27.286</v>
      </c>
      <c r="K442" s="22">
        <v>4</v>
      </c>
      <c r="L442" s="22">
        <v>0</v>
      </c>
      <c r="M442" s="22">
        <v>0</v>
      </c>
      <c r="N442" s="22">
        <v>0</v>
      </c>
      <c r="O442" s="22">
        <v>0</v>
      </c>
      <c r="P442" s="22">
        <v>-7.329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399667</v>
      </c>
      <c r="B443" s="21" t="s">
        <v>502</v>
      </c>
      <c r="C443" s="21">
        <v>2979.581</v>
      </c>
      <c r="D443" s="21">
        <v>4052.436</v>
      </c>
      <c r="E443" s="21">
        <v>0</v>
      </c>
      <c r="F443" s="21">
        <v>0</v>
      </c>
      <c r="G443" s="21">
        <v>0</v>
      </c>
      <c r="H443" s="21">
        <v>1</v>
      </c>
      <c r="I443" s="18">
        <v>17.66</v>
      </c>
      <c r="J443" s="18">
        <v>39.459</v>
      </c>
      <c r="K443" s="22">
        <v>4</v>
      </c>
      <c r="L443" s="22">
        <v>0</v>
      </c>
      <c r="M443" s="22">
        <v>0</v>
      </c>
      <c r="N443" s="22">
        <v>0</v>
      </c>
      <c r="O443" s="22">
        <v>0</v>
      </c>
      <c r="P443" s="22">
        <v>7.751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399668</v>
      </c>
      <c r="B444" s="21" t="s">
        <v>503</v>
      </c>
      <c r="C444" s="21">
        <v>3666.395</v>
      </c>
      <c r="D444" s="21">
        <v>4432.492</v>
      </c>
      <c r="E444" s="21">
        <v>0</v>
      </c>
      <c r="F444" s="21">
        <v>0</v>
      </c>
      <c r="G444" s="21">
        <v>0</v>
      </c>
      <c r="H444" s="21">
        <v>1</v>
      </c>
      <c r="I444" s="18">
        <v>9.747</v>
      </c>
      <c r="J444" s="18">
        <v>25.346</v>
      </c>
      <c r="K444" s="22">
        <v>4</v>
      </c>
      <c r="L444" s="22">
        <v>0</v>
      </c>
      <c r="M444" s="22">
        <v>0</v>
      </c>
      <c r="N444" s="22">
        <v>0</v>
      </c>
      <c r="O444" s="22">
        <v>0</v>
      </c>
      <c r="P444" s="22">
        <v>-1.586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399669</v>
      </c>
      <c r="B445" s="21" t="s">
        <v>504</v>
      </c>
      <c r="C445" s="21">
        <v>7618.776</v>
      </c>
      <c r="D445" s="21">
        <v>8396.02</v>
      </c>
      <c r="E445" s="21">
        <v>0</v>
      </c>
      <c r="F445" s="21">
        <v>0</v>
      </c>
      <c r="G445" s="21">
        <v>0</v>
      </c>
      <c r="H445" s="21">
        <v>1</v>
      </c>
      <c r="I445" s="18">
        <v>4.762</v>
      </c>
      <c r="J445" s="18">
        <v>13.578</v>
      </c>
      <c r="K445" s="22">
        <v>4</v>
      </c>
      <c r="L445" s="22">
        <v>1</v>
      </c>
      <c r="M445" s="22">
        <v>0</v>
      </c>
      <c r="N445" s="22">
        <v>0</v>
      </c>
      <c r="O445" s="22">
        <v>0</v>
      </c>
      <c r="P445" s="22">
        <v>11.578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399670</v>
      </c>
      <c r="B446" s="21" t="s">
        <v>505</v>
      </c>
      <c r="C446" s="21">
        <v>2975.899</v>
      </c>
      <c r="D446" s="21">
        <v>3541.772</v>
      </c>
      <c r="E446" s="21">
        <v>0</v>
      </c>
      <c r="F446" s="21">
        <v>0</v>
      </c>
      <c r="G446" s="21">
        <v>0</v>
      </c>
      <c r="H446" s="21">
        <v>1</v>
      </c>
      <c r="I446" s="18">
        <v>10.969</v>
      </c>
      <c r="J446" s="18">
        <v>25.193</v>
      </c>
      <c r="K446" s="22">
        <v>4</v>
      </c>
      <c r="L446" s="22">
        <v>0</v>
      </c>
      <c r="M446" s="22">
        <v>0</v>
      </c>
      <c r="N446" s="22">
        <v>0</v>
      </c>
      <c r="O446" s="22">
        <v>0</v>
      </c>
      <c r="P446" s="22">
        <v>3.198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399671</v>
      </c>
      <c r="B447" s="21" t="s">
        <v>506</v>
      </c>
      <c r="C447" s="21">
        <v>6711.686</v>
      </c>
      <c r="D447" s="21">
        <v>8279.981</v>
      </c>
      <c r="E447" s="21">
        <v>0</v>
      </c>
      <c r="F447" s="21">
        <v>0</v>
      </c>
      <c r="G447" s="21">
        <v>0</v>
      </c>
      <c r="H447" s="21">
        <v>1</v>
      </c>
      <c r="I447" s="18">
        <v>13.575</v>
      </c>
      <c r="J447" s="18">
        <v>29.944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-0.544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399672</v>
      </c>
      <c r="B448" s="21" t="s">
        <v>507</v>
      </c>
      <c r="C448" s="21">
        <v>3693.486</v>
      </c>
      <c r="D448" s="21">
        <v>4054.938</v>
      </c>
      <c r="E448" s="21">
        <v>0</v>
      </c>
      <c r="F448" s="21">
        <v>0</v>
      </c>
      <c r="G448" s="21">
        <v>0</v>
      </c>
      <c r="H448" s="21">
        <v>1</v>
      </c>
      <c r="I448" s="18">
        <v>1.676</v>
      </c>
      <c r="J448" s="18">
        <v>10.44</v>
      </c>
      <c r="K448" s="22">
        <v>4</v>
      </c>
      <c r="L448" s="22">
        <v>0</v>
      </c>
      <c r="M448" s="22">
        <v>0</v>
      </c>
      <c r="N448" s="22">
        <v>0</v>
      </c>
      <c r="O448" s="22">
        <v>0</v>
      </c>
      <c r="P448" s="22">
        <v>2.57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399673</v>
      </c>
      <c r="B449" s="21" t="s">
        <v>508</v>
      </c>
      <c r="C449" s="21">
        <v>1924.144</v>
      </c>
      <c r="D449" s="21">
        <v>2520.296</v>
      </c>
      <c r="E449" s="21">
        <v>0</v>
      </c>
      <c r="F449" s="21">
        <v>0</v>
      </c>
      <c r="G449" s="21">
        <v>0</v>
      </c>
      <c r="H449" s="21">
        <v>1</v>
      </c>
      <c r="I449" s="18">
        <v>16.509</v>
      </c>
      <c r="J449" s="18">
        <v>36.258</v>
      </c>
      <c r="K449" s="22">
        <v>4</v>
      </c>
      <c r="L449" s="22">
        <v>0</v>
      </c>
      <c r="M449" s="22">
        <v>-1</v>
      </c>
      <c r="N449" s="22">
        <v>1</v>
      </c>
      <c r="O449" s="22">
        <v>0</v>
      </c>
      <c r="P449" s="22">
        <v>-5.418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399674</v>
      </c>
      <c r="B450" s="21" t="s">
        <v>509</v>
      </c>
      <c r="C450" s="21">
        <v>1753.291</v>
      </c>
      <c r="D450" s="21">
        <v>2091.393</v>
      </c>
      <c r="E450" s="21">
        <v>0</v>
      </c>
      <c r="F450" s="21">
        <v>0</v>
      </c>
      <c r="G450" s="21">
        <v>0</v>
      </c>
      <c r="H450" s="21">
        <v>1</v>
      </c>
      <c r="I450" s="18">
        <v>1.159</v>
      </c>
      <c r="J450" s="18">
        <v>17.138</v>
      </c>
      <c r="K450" s="22">
        <v>3</v>
      </c>
      <c r="L450" s="22">
        <v>0</v>
      </c>
      <c r="M450" s="22">
        <v>0</v>
      </c>
      <c r="N450" s="22">
        <v>0</v>
      </c>
      <c r="O450" s="22">
        <v>0</v>
      </c>
      <c r="P450" s="22">
        <v>-0.022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399675</v>
      </c>
      <c r="B451" s="21" t="s">
        <v>510</v>
      </c>
      <c r="C451" s="21">
        <v>2870.977</v>
      </c>
      <c r="D451" s="21">
        <v>3516.037</v>
      </c>
      <c r="E451" s="21">
        <v>0</v>
      </c>
      <c r="F451" s="21">
        <v>0</v>
      </c>
      <c r="G451" s="21">
        <v>0</v>
      </c>
      <c r="H451" s="21">
        <v>1</v>
      </c>
      <c r="I451" s="18">
        <v>2.458</v>
      </c>
      <c r="J451" s="18">
        <v>20.353</v>
      </c>
      <c r="K451" s="22">
        <v>3</v>
      </c>
      <c r="L451" s="22">
        <v>0</v>
      </c>
      <c r="M451" s="22">
        <v>0</v>
      </c>
      <c r="N451" s="22">
        <v>0</v>
      </c>
      <c r="O451" s="22">
        <v>0</v>
      </c>
      <c r="P451" s="22">
        <v>5.744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399676</v>
      </c>
      <c r="B452" s="21" t="s">
        <v>511</v>
      </c>
      <c r="C452" s="21">
        <v>3072.124</v>
      </c>
      <c r="D452" s="21">
        <v>3929.342</v>
      </c>
      <c r="E452" s="21">
        <v>0</v>
      </c>
      <c r="F452" s="21">
        <v>0</v>
      </c>
      <c r="G452" s="21">
        <v>0</v>
      </c>
      <c r="H452" s="21">
        <v>1</v>
      </c>
      <c r="I452" s="18">
        <v>0.065</v>
      </c>
      <c r="J452" s="18">
        <v>21.867</v>
      </c>
      <c r="K452" s="22">
        <v>3</v>
      </c>
      <c r="L452" s="22">
        <v>1</v>
      </c>
      <c r="M452" s="22">
        <v>0</v>
      </c>
      <c r="N452" s="22">
        <v>0</v>
      </c>
      <c r="O452" s="22">
        <v>0</v>
      </c>
      <c r="P452" s="22">
        <v>6.443</v>
      </c>
      <c r="Q452" s="22">
        <v>0</v>
      </c>
      <c r="R452" s="22">
        <v>-1</v>
      </c>
      <c r="S452" s="23"/>
      <c r="T452" s="23"/>
      <c r="U452" s="23"/>
      <c r="V452" s="23"/>
      <c r="W452" s="23"/>
    </row>
    <row r="453" ht="16.5" spans="1:23">
      <c r="A453" s="21">
        <v>399678</v>
      </c>
      <c r="B453" s="21" t="s">
        <v>512</v>
      </c>
      <c r="C453" s="21">
        <v>456.016</v>
      </c>
      <c r="D453" s="21">
        <v>558.277</v>
      </c>
      <c r="E453" s="21">
        <v>0</v>
      </c>
      <c r="F453" s="21">
        <v>0</v>
      </c>
      <c r="G453" s="21">
        <v>0</v>
      </c>
      <c r="H453" s="21">
        <v>1</v>
      </c>
      <c r="I453" s="18">
        <v>6.124</v>
      </c>
      <c r="J453" s="18">
        <v>23.32</v>
      </c>
      <c r="K453" s="22">
        <v>4</v>
      </c>
      <c r="L453" s="22">
        <v>2</v>
      </c>
      <c r="M453" s="22">
        <v>-1</v>
      </c>
      <c r="N453" s="22">
        <v>1</v>
      </c>
      <c r="O453" s="22">
        <v>0</v>
      </c>
      <c r="P453" s="22">
        <v>-2.188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399679</v>
      </c>
      <c r="B454" s="21" t="s">
        <v>513</v>
      </c>
      <c r="C454" s="21">
        <v>4380.499</v>
      </c>
      <c r="D454" s="21">
        <v>5271.581</v>
      </c>
      <c r="E454" s="21">
        <v>0</v>
      </c>
      <c r="F454" s="21">
        <v>0</v>
      </c>
      <c r="G454" s="21">
        <v>0</v>
      </c>
      <c r="H454" s="21">
        <v>1</v>
      </c>
      <c r="I454" s="18">
        <v>9.417</v>
      </c>
      <c r="J454" s="18">
        <v>24.729</v>
      </c>
      <c r="K454" s="22">
        <v>3</v>
      </c>
      <c r="L454" s="22">
        <v>0</v>
      </c>
      <c r="M454" s="22">
        <v>0</v>
      </c>
      <c r="N454" s="22">
        <v>-1</v>
      </c>
      <c r="O454" s="22">
        <v>0</v>
      </c>
      <c r="P454" s="22">
        <v>2.752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399680</v>
      </c>
      <c r="B455" s="21" t="s">
        <v>514</v>
      </c>
      <c r="C455" s="21">
        <v>560.243</v>
      </c>
      <c r="D455" s="21">
        <v>658.522</v>
      </c>
      <c r="E455" s="21">
        <v>0</v>
      </c>
      <c r="F455" s="21">
        <v>0</v>
      </c>
      <c r="G455" s="21">
        <v>0</v>
      </c>
      <c r="H455" s="21">
        <v>1</v>
      </c>
      <c r="I455" s="18">
        <v>0.562</v>
      </c>
      <c r="J455" s="18">
        <v>15.402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1.851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399681</v>
      </c>
      <c r="B456" s="21" t="s">
        <v>515</v>
      </c>
      <c r="C456" s="21">
        <v>826.194</v>
      </c>
      <c r="D456" s="21">
        <v>980.019</v>
      </c>
      <c r="E456" s="21">
        <v>0</v>
      </c>
      <c r="F456" s="21">
        <v>0</v>
      </c>
      <c r="G456" s="21">
        <v>0</v>
      </c>
      <c r="H456" s="21">
        <v>1</v>
      </c>
      <c r="I456" s="18">
        <v>7.559</v>
      </c>
      <c r="J456" s="18">
        <v>22.069</v>
      </c>
      <c r="K456" s="22">
        <v>3</v>
      </c>
      <c r="L456" s="22">
        <v>0</v>
      </c>
      <c r="M456" s="22">
        <v>1</v>
      </c>
      <c r="N456" s="22">
        <v>-1</v>
      </c>
      <c r="O456" s="22">
        <v>0</v>
      </c>
      <c r="P456" s="22">
        <v>1.473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399682</v>
      </c>
      <c r="B457" s="21" t="s">
        <v>516</v>
      </c>
      <c r="C457" s="21">
        <v>1280.042</v>
      </c>
      <c r="D457" s="21">
        <v>1504.208</v>
      </c>
      <c r="E457" s="21">
        <v>0</v>
      </c>
      <c r="F457" s="21">
        <v>0</v>
      </c>
      <c r="G457" s="21">
        <v>0</v>
      </c>
      <c r="H457" s="21">
        <v>1</v>
      </c>
      <c r="I457" s="18">
        <v>10.635</v>
      </c>
      <c r="J457" s="18">
        <v>23.953</v>
      </c>
      <c r="K457" s="22">
        <v>3</v>
      </c>
      <c r="L457" s="22">
        <v>0</v>
      </c>
      <c r="M457" s="22">
        <v>0</v>
      </c>
      <c r="N457" s="22">
        <v>0</v>
      </c>
      <c r="O457" s="22">
        <v>0</v>
      </c>
      <c r="P457" s="22">
        <v>0.776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399684</v>
      </c>
      <c r="B458" s="21" t="s">
        <v>517</v>
      </c>
      <c r="C458" s="21">
        <v>1802.623</v>
      </c>
      <c r="D458" s="21">
        <v>1988.485</v>
      </c>
      <c r="E458" s="21">
        <v>0</v>
      </c>
      <c r="F458" s="21">
        <v>0</v>
      </c>
      <c r="G458" s="21">
        <v>0</v>
      </c>
      <c r="H458" s="21">
        <v>1</v>
      </c>
      <c r="I458" s="18">
        <v>3.175</v>
      </c>
      <c r="J458" s="18">
        <v>12.225</v>
      </c>
      <c r="K458" s="22">
        <v>4</v>
      </c>
      <c r="L458" s="22">
        <v>0</v>
      </c>
      <c r="M458" s="22">
        <v>0</v>
      </c>
      <c r="N458" s="22">
        <v>0</v>
      </c>
      <c r="O458" s="22">
        <v>0</v>
      </c>
      <c r="P458" s="22">
        <v>-2.568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399685</v>
      </c>
      <c r="B459" s="21" t="s">
        <v>518</v>
      </c>
      <c r="C459" s="21">
        <v>1581.709</v>
      </c>
      <c r="D459" s="21">
        <v>1799.209</v>
      </c>
      <c r="E459" s="21">
        <v>0</v>
      </c>
      <c r="F459" s="21">
        <v>0</v>
      </c>
      <c r="G459" s="21">
        <v>0</v>
      </c>
      <c r="H459" s="21">
        <v>1</v>
      </c>
      <c r="I459" s="18">
        <v>1.438</v>
      </c>
      <c r="J459" s="18">
        <v>13.353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399687</v>
      </c>
      <c r="B460" s="21" t="s">
        <v>519</v>
      </c>
      <c r="C460" s="21">
        <v>2647.428</v>
      </c>
      <c r="D460" s="21">
        <v>3245.817</v>
      </c>
      <c r="E460" s="21">
        <v>0</v>
      </c>
      <c r="F460" s="21">
        <v>0</v>
      </c>
      <c r="G460" s="21">
        <v>0</v>
      </c>
      <c r="H460" s="21">
        <v>1</v>
      </c>
      <c r="I460" s="18">
        <v>8.164</v>
      </c>
      <c r="J460" s="18">
        <v>25.094</v>
      </c>
      <c r="K460" s="22">
        <v>3</v>
      </c>
      <c r="L460" s="22">
        <v>0</v>
      </c>
      <c r="M460" s="22">
        <v>0</v>
      </c>
      <c r="N460" s="22">
        <v>0</v>
      </c>
      <c r="O460" s="22">
        <v>0</v>
      </c>
      <c r="P460" s="22">
        <v>2.944</v>
      </c>
      <c r="Q460" s="22">
        <v>0</v>
      </c>
      <c r="R460" s="22">
        <v>-1</v>
      </c>
      <c r="S460" s="23"/>
      <c r="T460" s="23"/>
      <c r="U460" s="23"/>
      <c r="V460" s="23"/>
      <c r="W460" s="23"/>
    </row>
    <row r="461" ht="16.5" spans="1:23">
      <c r="A461" s="21">
        <v>399688</v>
      </c>
      <c r="B461" s="21" t="s">
        <v>520</v>
      </c>
      <c r="C461" s="21">
        <v>2106.907</v>
      </c>
      <c r="D461" s="21">
        <v>3853.782</v>
      </c>
      <c r="E461" s="21">
        <v>0</v>
      </c>
      <c r="F461" s="21">
        <v>0</v>
      </c>
      <c r="G461" s="21">
        <v>0</v>
      </c>
      <c r="H461" s="21">
        <v>1</v>
      </c>
      <c r="I461" s="18">
        <v>24.679</v>
      </c>
      <c r="J461" s="18">
        <v>58.821</v>
      </c>
      <c r="K461" s="22">
        <v>3</v>
      </c>
      <c r="L461" s="22">
        <v>0</v>
      </c>
      <c r="M461" s="22">
        <v>0</v>
      </c>
      <c r="N461" s="22">
        <v>0</v>
      </c>
      <c r="O461" s="22">
        <v>0</v>
      </c>
      <c r="P461" s="22">
        <v>-0.841</v>
      </c>
      <c r="Q461" s="22">
        <v>0</v>
      </c>
      <c r="R461" s="22">
        <v>-1</v>
      </c>
      <c r="S461" s="23"/>
      <c r="T461" s="23"/>
      <c r="U461" s="23"/>
      <c r="V461" s="23"/>
      <c r="W461" s="23"/>
    </row>
    <row r="462" ht="16.5" spans="1:23">
      <c r="A462" s="21">
        <v>399692</v>
      </c>
      <c r="B462" s="21" t="s">
        <v>521</v>
      </c>
      <c r="C462" s="21">
        <v>3169.424</v>
      </c>
      <c r="D462" s="21">
        <v>3736.45</v>
      </c>
      <c r="E462" s="21">
        <v>0</v>
      </c>
      <c r="F462" s="21">
        <v>0</v>
      </c>
      <c r="G462" s="21">
        <v>0</v>
      </c>
      <c r="H462" s="21">
        <v>1</v>
      </c>
      <c r="I462" s="18">
        <v>5.612</v>
      </c>
      <c r="J462" s="18">
        <v>19.936</v>
      </c>
      <c r="K462" s="22">
        <v>2</v>
      </c>
      <c r="L462" s="22">
        <v>0</v>
      </c>
      <c r="M462" s="22">
        <v>0</v>
      </c>
      <c r="N462" s="22">
        <v>0</v>
      </c>
      <c r="O462" s="22">
        <v>0</v>
      </c>
      <c r="P462" s="22">
        <v>8.121</v>
      </c>
      <c r="Q462" s="22">
        <v>0</v>
      </c>
      <c r="R462" s="22">
        <v>1</v>
      </c>
      <c r="S462" s="23"/>
      <c r="T462" s="23"/>
      <c r="U462" s="23"/>
      <c r="V462" s="23"/>
      <c r="W462" s="23"/>
    </row>
    <row r="463" ht="16.5" spans="1:23">
      <c r="A463" s="21">
        <v>399694</v>
      </c>
      <c r="B463" s="21" t="s">
        <v>522</v>
      </c>
      <c r="C463" s="21">
        <v>2938.598</v>
      </c>
      <c r="D463" s="21">
        <v>3636.029</v>
      </c>
      <c r="E463" s="21">
        <v>0</v>
      </c>
      <c r="F463" s="21">
        <v>0</v>
      </c>
      <c r="G463" s="21">
        <v>0</v>
      </c>
      <c r="H463" s="21">
        <v>1</v>
      </c>
      <c r="I463" s="18">
        <v>7.403</v>
      </c>
      <c r="J463" s="18">
        <v>25.164</v>
      </c>
      <c r="K463" s="22">
        <v>4</v>
      </c>
      <c r="L463" s="22">
        <v>2</v>
      </c>
      <c r="M463" s="22">
        <v>-1</v>
      </c>
      <c r="N463" s="22">
        <v>1</v>
      </c>
      <c r="O463" s="22">
        <v>0</v>
      </c>
      <c r="P463" s="22">
        <v>3.459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399695</v>
      </c>
      <c r="B464" s="21" t="s">
        <v>523</v>
      </c>
      <c r="C464" s="21">
        <v>1984.775</v>
      </c>
      <c r="D464" s="21">
        <v>2342.652</v>
      </c>
      <c r="E464" s="21">
        <v>0</v>
      </c>
      <c r="F464" s="21">
        <v>0</v>
      </c>
      <c r="G464" s="21">
        <v>0</v>
      </c>
      <c r="H464" s="21">
        <v>1</v>
      </c>
      <c r="I464" s="18">
        <v>11.169</v>
      </c>
      <c r="J464" s="18">
        <v>24.739</v>
      </c>
      <c r="K464" s="22">
        <v>2</v>
      </c>
      <c r="L464" s="22">
        <v>1</v>
      </c>
      <c r="M464" s="22">
        <v>0</v>
      </c>
      <c r="N464" s="22">
        <v>0</v>
      </c>
      <c r="O464" s="22">
        <v>0</v>
      </c>
      <c r="P464" s="22">
        <v>2.164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399696</v>
      </c>
      <c r="B465" s="21" t="s">
        <v>524</v>
      </c>
      <c r="C465" s="21">
        <v>2510.67</v>
      </c>
      <c r="D465" s="21">
        <v>3219.755</v>
      </c>
      <c r="E465" s="21">
        <v>0</v>
      </c>
      <c r="F465" s="21">
        <v>0</v>
      </c>
      <c r="G465" s="21">
        <v>0</v>
      </c>
      <c r="H465" s="21">
        <v>1</v>
      </c>
      <c r="I465" s="18">
        <v>13.498</v>
      </c>
      <c r="J465" s="18">
        <v>32.549</v>
      </c>
      <c r="K465" s="22">
        <v>4</v>
      </c>
      <c r="L465" s="22">
        <v>0</v>
      </c>
      <c r="M465" s="22">
        <v>0</v>
      </c>
      <c r="N465" s="22">
        <v>0</v>
      </c>
      <c r="O465" s="22">
        <v>0</v>
      </c>
      <c r="P465" s="22">
        <v>8.862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399697</v>
      </c>
      <c r="B466" s="21" t="s">
        <v>525</v>
      </c>
      <c r="C466" s="21">
        <v>2904.48</v>
      </c>
      <c r="D466" s="21">
        <v>3488.075</v>
      </c>
      <c r="E466" s="21">
        <v>0</v>
      </c>
      <c r="F466" s="21">
        <v>0</v>
      </c>
      <c r="G466" s="21">
        <v>0</v>
      </c>
      <c r="H466" s="21">
        <v>1</v>
      </c>
      <c r="I466" s="18">
        <v>2.935</v>
      </c>
      <c r="J466" s="18">
        <v>19.175</v>
      </c>
      <c r="K466" s="22">
        <v>4</v>
      </c>
      <c r="L466" s="22">
        <v>0</v>
      </c>
      <c r="M466" s="22">
        <v>0</v>
      </c>
      <c r="N466" s="22">
        <v>0</v>
      </c>
      <c r="O466" s="22">
        <v>0</v>
      </c>
      <c r="P466" s="22">
        <v>5.087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399701</v>
      </c>
      <c r="B467" s="21" t="s">
        <v>526</v>
      </c>
      <c r="C467" s="21">
        <v>7066.427</v>
      </c>
      <c r="D467" s="21">
        <v>7803.14</v>
      </c>
      <c r="E467" s="21">
        <v>0</v>
      </c>
      <c r="F467" s="21">
        <v>0</v>
      </c>
      <c r="G467" s="21">
        <v>0</v>
      </c>
      <c r="H467" s="21">
        <v>1</v>
      </c>
      <c r="I467" s="18">
        <v>1.76</v>
      </c>
      <c r="J467" s="18">
        <v>11.035</v>
      </c>
      <c r="K467" s="22">
        <v>3</v>
      </c>
      <c r="L467" s="22">
        <v>1</v>
      </c>
      <c r="M467" s="22">
        <v>0</v>
      </c>
      <c r="N467" s="22">
        <v>0</v>
      </c>
      <c r="O467" s="22">
        <v>0</v>
      </c>
      <c r="P467" s="22">
        <v>1.087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399702</v>
      </c>
      <c r="B468" s="21" t="s">
        <v>527</v>
      </c>
      <c r="C468" s="21">
        <v>6392.097</v>
      </c>
      <c r="D468" s="21">
        <v>7117.247</v>
      </c>
      <c r="E468" s="21">
        <v>0</v>
      </c>
      <c r="F468" s="21">
        <v>0</v>
      </c>
      <c r="G468" s="21">
        <v>0</v>
      </c>
      <c r="H468" s="21">
        <v>1</v>
      </c>
      <c r="I468" s="18">
        <v>3.272</v>
      </c>
      <c r="J468" s="18">
        <v>13.128</v>
      </c>
      <c r="K468" s="22">
        <v>3</v>
      </c>
      <c r="L468" s="22">
        <v>0</v>
      </c>
      <c r="M468" s="22">
        <v>1</v>
      </c>
      <c r="N468" s="22">
        <v>-1</v>
      </c>
      <c r="O468" s="22">
        <v>0</v>
      </c>
      <c r="P468" s="22">
        <v>5.66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399703</v>
      </c>
      <c r="B469" s="21" t="s">
        <v>528</v>
      </c>
      <c r="C469" s="21">
        <v>6209.36</v>
      </c>
      <c r="D469" s="21">
        <v>6944.844</v>
      </c>
      <c r="E469" s="21">
        <v>0</v>
      </c>
      <c r="F469" s="21">
        <v>0</v>
      </c>
      <c r="G469" s="21">
        <v>0</v>
      </c>
      <c r="H469" s="21">
        <v>1</v>
      </c>
      <c r="I469" s="18">
        <v>4.308</v>
      </c>
      <c r="J469" s="18">
        <v>14.442</v>
      </c>
      <c r="K469" s="22">
        <v>4</v>
      </c>
      <c r="L469" s="22">
        <v>0</v>
      </c>
      <c r="M469" s="22">
        <v>0</v>
      </c>
      <c r="N469" s="22">
        <v>0</v>
      </c>
      <c r="O469" s="22">
        <v>0</v>
      </c>
      <c r="P469" s="22">
        <v>-0.169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399704</v>
      </c>
      <c r="B470" s="21" t="s">
        <v>529</v>
      </c>
      <c r="C470" s="21">
        <v>3852.459</v>
      </c>
      <c r="D470" s="21">
        <v>4824.353</v>
      </c>
      <c r="E470" s="21">
        <v>0</v>
      </c>
      <c r="F470" s="21">
        <v>0</v>
      </c>
      <c r="G470" s="21">
        <v>0</v>
      </c>
      <c r="H470" s="21">
        <v>1</v>
      </c>
      <c r="I470" s="18">
        <v>9.128</v>
      </c>
      <c r="J470" s="18">
        <v>27.435</v>
      </c>
      <c r="K470" s="22">
        <v>4</v>
      </c>
      <c r="L470" s="22">
        <v>1</v>
      </c>
      <c r="M470" s="22">
        <v>0</v>
      </c>
      <c r="N470" s="22">
        <v>0</v>
      </c>
      <c r="O470" s="22">
        <v>0</v>
      </c>
      <c r="P470" s="22">
        <v>1.265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399705</v>
      </c>
      <c r="B471" s="21" t="s">
        <v>530</v>
      </c>
      <c r="C471" s="21">
        <v>2613.482</v>
      </c>
      <c r="D471" s="21">
        <v>3256.986</v>
      </c>
      <c r="E471" s="21">
        <v>0</v>
      </c>
      <c r="F471" s="21">
        <v>0</v>
      </c>
      <c r="G471" s="21">
        <v>0</v>
      </c>
      <c r="H471" s="21">
        <v>1</v>
      </c>
      <c r="I471" s="18">
        <v>13.342</v>
      </c>
      <c r="J471" s="18">
        <v>30.463</v>
      </c>
      <c r="K471" s="22">
        <v>3</v>
      </c>
      <c r="L471" s="22">
        <v>0</v>
      </c>
      <c r="M471" s="22">
        <v>0</v>
      </c>
      <c r="N471" s="22">
        <v>0</v>
      </c>
      <c r="O471" s="22">
        <v>0</v>
      </c>
      <c r="P471" s="22">
        <v>2.168</v>
      </c>
      <c r="Q471" s="22">
        <v>0</v>
      </c>
      <c r="R471" s="22">
        <v>1</v>
      </c>
      <c r="S471" s="23"/>
      <c r="T471" s="23"/>
      <c r="U471" s="23"/>
      <c r="V471" s="23"/>
      <c r="W471" s="23"/>
    </row>
    <row r="472" ht="16.5" spans="1:23">
      <c r="A472" s="21">
        <v>399706</v>
      </c>
      <c r="B472" s="21" t="s">
        <v>531</v>
      </c>
      <c r="C472" s="21">
        <v>5321.583</v>
      </c>
      <c r="D472" s="21">
        <v>5852.593</v>
      </c>
      <c r="E472" s="21">
        <v>0</v>
      </c>
      <c r="F472" s="21">
        <v>0</v>
      </c>
      <c r="G472" s="21">
        <v>0</v>
      </c>
      <c r="H472" s="21">
        <v>1</v>
      </c>
      <c r="I472" s="18">
        <v>2.524</v>
      </c>
      <c r="J472" s="18">
        <v>11.368</v>
      </c>
      <c r="K472" s="22">
        <v>4</v>
      </c>
      <c r="L472" s="22">
        <v>0</v>
      </c>
      <c r="M472" s="22">
        <v>0</v>
      </c>
      <c r="N472" s="22">
        <v>0</v>
      </c>
      <c r="O472" s="22">
        <v>0</v>
      </c>
      <c r="P472" s="22">
        <v>-3.49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399750</v>
      </c>
      <c r="B473" s="21" t="s">
        <v>532</v>
      </c>
      <c r="C473" s="21">
        <v>7995.482</v>
      </c>
      <c r="D473" s="21">
        <v>8729.014</v>
      </c>
      <c r="E473" s="21">
        <v>0</v>
      </c>
      <c r="F473" s="21">
        <v>0</v>
      </c>
      <c r="G473" s="21">
        <v>0</v>
      </c>
      <c r="H473" s="21">
        <v>1</v>
      </c>
      <c r="I473" s="18">
        <v>2.051</v>
      </c>
      <c r="J473" s="18">
        <v>10.282</v>
      </c>
      <c r="K473" s="22">
        <v>2</v>
      </c>
      <c r="L473" s="22">
        <v>0</v>
      </c>
      <c r="M473" s="22">
        <v>1</v>
      </c>
      <c r="N473" s="22">
        <v>-1</v>
      </c>
      <c r="O473" s="22">
        <v>0</v>
      </c>
      <c r="P473" s="22">
        <v>0.002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399802</v>
      </c>
      <c r="B474" s="21" t="s">
        <v>533</v>
      </c>
      <c r="C474" s="21">
        <v>4923.648</v>
      </c>
      <c r="D474" s="21">
        <v>5849.855</v>
      </c>
      <c r="E474" s="21">
        <v>0</v>
      </c>
      <c r="F474" s="21">
        <v>0</v>
      </c>
      <c r="G474" s="21">
        <v>0</v>
      </c>
      <c r="H474" s="21">
        <v>1</v>
      </c>
      <c r="I474" s="18">
        <v>8.243</v>
      </c>
      <c r="J474" s="18">
        <v>22.771</v>
      </c>
      <c r="K474" s="22">
        <v>4</v>
      </c>
      <c r="L474" s="22">
        <v>0</v>
      </c>
      <c r="M474" s="22">
        <v>0</v>
      </c>
      <c r="N474" s="22">
        <v>0</v>
      </c>
      <c r="O474" s="22">
        <v>0</v>
      </c>
      <c r="P474" s="22">
        <v>2.828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399803</v>
      </c>
      <c r="B475" s="21" t="s">
        <v>534</v>
      </c>
      <c r="C475" s="21">
        <v>3657.349</v>
      </c>
      <c r="D475" s="21">
        <v>4389.126</v>
      </c>
      <c r="E475" s="21">
        <v>0</v>
      </c>
      <c r="F475" s="21">
        <v>0</v>
      </c>
      <c r="G475" s="21">
        <v>0</v>
      </c>
      <c r="H475" s="21">
        <v>1</v>
      </c>
      <c r="I475" s="18">
        <v>11.334</v>
      </c>
      <c r="J475" s="18">
        <v>26.117</v>
      </c>
      <c r="K475" s="22">
        <v>3</v>
      </c>
      <c r="L475" s="22">
        <v>0</v>
      </c>
      <c r="M475" s="22">
        <v>0</v>
      </c>
      <c r="N475" s="22">
        <v>0</v>
      </c>
      <c r="O475" s="22">
        <v>0</v>
      </c>
      <c r="P475" s="22">
        <v>-7.521</v>
      </c>
      <c r="Q475" s="22">
        <v>0</v>
      </c>
      <c r="R475" s="22">
        <v>-1</v>
      </c>
      <c r="S475" s="23"/>
      <c r="T475" s="23"/>
      <c r="U475" s="23"/>
      <c r="V475" s="23"/>
      <c r="W475" s="23"/>
    </row>
    <row r="476" ht="16.5" spans="1:23">
      <c r="A476" s="21">
        <v>399804</v>
      </c>
      <c r="B476" s="21" t="s">
        <v>535</v>
      </c>
      <c r="C476" s="21">
        <v>1544.321</v>
      </c>
      <c r="D476" s="21">
        <v>1873.98</v>
      </c>
      <c r="E476" s="21">
        <v>0</v>
      </c>
      <c r="F476" s="21">
        <v>0</v>
      </c>
      <c r="G476" s="21">
        <v>0</v>
      </c>
      <c r="H476" s="21">
        <v>1</v>
      </c>
      <c r="I476" s="18">
        <v>9.884</v>
      </c>
      <c r="J476" s="18">
        <v>25.737</v>
      </c>
      <c r="K476" s="22">
        <v>4</v>
      </c>
      <c r="L476" s="22">
        <v>0</v>
      </c>
      <c r="M476" s="22">
        <v>0</v>
      </c>
      <c r="N476" s="22">
        <v>0</v>
      </c>
      <c r="O476" s="22">
        <v>0</v>
      </c>
      <c r="P476" s="22">
        <v>2.578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399806</v>
      </c>
      <c r="B477" s="21" t="s">
        <v>536</v>
      </c>
      <c r="C477" s="21">
        <v>1164.471</v>
      </c>
      <c r="D477" s="21">
        <v>1330.408</v>
      </c>
      <c r="E477" s="21">
        <v>0</v>
      </c>
      <c r="F477" s="21">
        <v>0</v>
      </c>
      <c r="G477" s="21">
        <v>0</v>
      </c>
      <c r="H477" s="21">
        <v>1</v>
      </c>
      <c r="I477" s="18">
        <v>2.727</v>
      </c>
      <c r="J477" s="18">
        <v>14.859</v>
      </c>
      <c r="K477" s="22">
        <v>4</v>
      </c>
      <c r="L477" s="22">
        <v>2</v>
      </c>
      <c r="M477" s="22">
        <v>0</v>
      </c>
      <c r="N477" s="22">
        <v>1</v>
      </c>
      <c r="O477" s="22">
        <v>0</v>
      </c>
      <c r="P477" s="22">
        <v>-1.37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399808</v>
      </c>
      <c r="B478" s="21" t="s">
        <v>537</v>
      </c>
      <c r="C478" s="21">
        <v>1741.501</v>
      </c>
      <c r="D478" s="21">
        <v>2100.29</v>
      </c>
      <c r="E478" s="21">
        <v>0</v>
      </c>
      <c r="F478" s="21">
        <v>0</v>
      </c>
      <c r="G478" s="21">
        <v>0</v>
      </c>
      <c r="H478" s="21">
        <v>1</v>
      </c>
      <c r="I478" s="18">
        <v>14.404</v>
      </c>
      <c r="J478" s="18">
        <v>29.026</v>
      </c>
      <c r="K478" s="22">
        <v>3</v>
      </c>
      <c r="L478" s="22">
        <v>0</v>
      </c>
      <c r="M478" s="22">
        <v>0</v>
      </c>
      <c r="N478" s="22">
        <v>0</v>
      </c>
      <c r="O478" s="22">
        <v>0</v>
      </c>
      <c r="P478" s="22">
        <v>3.584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399810</v>
      </c>
      <c r="B479" s="21" t="s">
        <v>538</v>
      </c>
      <c r="C479" s="21">
        <v>2569.187</v>
      </c>
      <c r="D479" s="21">
        <v>3018.993</v>
      </c>
      <c r="E479" s="21">
        <v>0</v>
      </c>
      <c r="F479" s="21">
        <v>0</v>
      </c>
      <c r="G479" s="21">
        <v>0</v>
      </c>
      <c r="H479" s="21">
        <v>1</v>
      </c>
      <c r="I479" s="18">
        <v>6.151</v>
      </c>
      <c r="J479" s="18">
        <v>20.134</v>
      </c>
      <c r="K479" s="22">
        <v>4</v>
      </c>
      <c r="L479" s="22">
        <v>0</v>
      </c>
      <c r="M479" s="22">
        <v>0</v>
      </c>
      <c r="N479" s="22">
        <v>0</v>
      </c>
      <c r="O479" s="22">
        <v>0</v>
      </c>
      <c r="P479" s="22">
        <v>2.705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399811</v>
      </c>
      <c r="B480" s="21" t="s">
        <v>539</v>
      </c>
      <c r="C480" s="21">
        <v>3431.078</v>
      </c>
      <c r="D480" s="21">
        <v>4373.82</v>
      </c>
      <c r="E480" s="21">
        <v>0</v>
      </c>
      <c r="F480" s="21">
        <v>0</v>
      </c>
      <c r="G480" s="21">
        <v>0</v>
      </c>
      <c r="H480" s="21">
        <v>1</v>
      </c>
      <c r="I480" s="18">
        <v>13.156</v>
      </c>
      <c r="J480" s="18">
        <v>31.874</v>
      </c>
      <c r="K480" s="22">
        <v>4</v>
      </c>
      <c r="L480" s="22">
        <v>0</v>
      </c>
      <c r="M480" s="22">
        <v>-1</v>
      </c>
      <c r="N480" s="22">
        <v>1</v>
      </c>
      <c r="O480" s="22">
        <v>0</v>
      </c>
      <c r="P480" s="22">
        <v>-2.988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399812</v>
      </c>
      <c r="B481" s="21" t="s">
        <v>540</v>
      </c>
      <c r="C481" s="21">
        <v>5998.425</v>
      </c>
      <c r="D481" s="21">
        <v>6587.88</v>
      </c>
      <c r="E481" s="21">
        <v>0</v>
      </c>
      <c r="F481" s="21">
        <v>0</v>
      </c>
      <c r="G481" s="21">
        <v>0</v>
      </c>
      <c r="H481" s="21">
        <v>1</v>
      </c>
      <c r="I481" s="18">
        <v>2.437</v>
      </c>
      <c r="J481" s="18">
        <v>11.167</v>
      </c>
      <c r="K481" s="22">
        <v>4</v>
      </c>
      <c r="L481" s="22">
        <v>0</v>
      </c>
      <c r="M481" s="22">
        <v>0</v>
      </c>
      <c r="N481" s="22">
        <v>0</v>
      </c>
      <c r="O481" s="22">
        <v>0</v>
      </c>
      <c r="P481" s="22">
        <v>2.897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399814</v>
      </c>
      <c r="B482" s="21" t="s">
        <v>541</v>
      </c>
      <c r="C482" s="21">
        <v>1026.136</v>
      </c>
      <c r="D482" s="21">
        <v>1118.977</v>
      </c>
      <c r="E482" s="21">
        <v>0</v>
      </c>
      <c r="F482" s="21">
        <v>0</v>
      </c>
      <c r="G482" s="21">
        <v>0</v>
      </c>
      <c r="H482" s="21">
        <v>1</v>
      </c>
      <c r="I482" s="18">
        <v>4.495</v>
      </c>
      <c r="J482" s="18">
        <v>12.419</v>
      </c>
      <c r="K482" s="22">
        <v>4</v>
      </c>
      <c r="L482" s="22">
        <v>0</v>
      </c>
      <c r="M482" s="22">
        <v>0</v>
      </c>
      <c r="N482" s="22">
        <v>0</v>
      </c>
      <c r="O482" s="22">
        <v>0</v>
      </c>
      <c r="P482" s="22">
        <v>0.625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399850</v>
      </c>
      <c r="B483" s="21" t="s">
        <v>542</v>
      </c>
      <c r="C483" s="21">
        <v>6820.641</v>
      </c>
      <c r="D483" s="21">
        <v>7892.536</v>
      </c>
      <c r="E483" s="21">
        <v>0</v>
      </c>
      <c r="F483" s="21">
        <v>0</v>
      </c>
      <c r="G483" s="21">
        <v>0</v>
      </c>
      <c r="H483" s="21">
        <v>1</v>
      </c>
      <c r="I483" s="18">
        <v>8.927</v>
      </c>
      <c r="J483" s="18">
        <v>21.296</v>
      </c>
      <c r="K483" s="22">
        <v>4</v>
      </c>
      <c r="L483" s="22">
        <v>0</v>
      </c>
      <c r="M483" s="22">
        <v>0</v>
      </c>
      <c r="N483" s="22">
        <v>0</v>
      </c>
      <c r="O483" s="22">
        <v>0</v>
      </c>
      <c r="P483" s="22">
        <v>0.186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399852</v>
      </c>
      <c r="B484" s="21" t="s">
        <v>212</v>
      </c>
      <c r="C484" s="21">
        <v>5892.819</v>
      </c>
      <c r="D484" s="21">
        <v>6918.859</v>
      </c>
      <c r="E484" s="21">
        <v>0</v>
      </c>
      <c r="F484" s="21">
        <v>0</v>
      </c>
      <c r="G484" s="21">
        <v>0</v>
      </c>
      <c r="H484" s="21">
        <v>1</v>
      </c>
      <c r="I484" s="18">
        <v>4.306</v>
      </c>
      <c r="J484" s="18">
        <v>18.497</v>
      </c>
      <c r="K484" s="22">
        <v>4</v>
      </c>
      <c r="L484" s="22">
        <v>0</v>
      </c>
      <c r="M484" s="22">
        <v>0</v>
      </c>
      <c r="N484" s="22">
        <v>0</v>
      </c>
      <c r="O484" s="22">
        <v>0</v>
      </c>
      <c r="P484" s="22">
        <v>-7.9</v>
      </c>
      <c r="Q484" s="22">
        <v>0</v>
      </c>
      <c r="R484" s="22">
        <v>-1</v>
      </c>
      <c r="S484" s="23"/>
      <c r="T484" s="23"/>
      <c r="U484" s="23"/>
      <c r="V484" s="23"/>
      <c r="W484" s="23"/>
    </row>
    <row r="485" ht="16.5" spans="1:23">
      <c r="A485" s="21">
        <v>399901</v>
      </c>
      <c r="B485" s="21" t="s">
        <v>226</v>
      </c>
      <c r="C485" s="21">
        <v>5664.546</v>
      </c>
      <c r="D485" s="21">
        <v>6206.076</v>
      </c>
      <c r="E485" s="21">
        <v>0</v>
      </c>
      <c r="F485" s="21">
        <v>0</v>
      </c>
      <c r="G485" s="21">
        <v>0</v>
      </c>
      <c r="H485" s="21">
        <v>1</v>
      </c>
      <c r="I485" s="18">
        <v>0.478</v>
      </c>
      <c r="J485" s="18">
        <v>9.162</v>
      </c>
      <c r="K485" s="22">
        <v>4</v>
      </c>
      <c r="L485" s="22">
        <v>0</v>
      </c>
      <c r="M485" s="22">
        <v>0</v>
      </c>
      <c r="N485" s="22">
        <v>0</v>
      </c>
      <c r="O485" s="22">
        <v>0</v>
      </c>
      <c r="P485" s="22">
        <v>-6.842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399903</v>
      </c>
      <c r="B486" s="21" t="s">
        <v>543</v>
      </c>
      <c r="C486" s="21">
        <v>3615.413</v>
      </c>
      <c r="D486" s="21">
        <v>4007.873</v>
      </c>
      <c r="E486" s="21">
        <v>0</v>
      </c>
      <c r="F486" s="21">
        <v>0</v>
      </c>
      <c r="G486" s="21">
        <v>0</v>
      </c>
      <c r="H486" s="21">
        <v>1</v>
      </c>
      <c r="I486" s="18">
        <v>5.573</v>
      </c>
      <c r="J486" s="18">
        <v>14.819</v>
      </c>
      <c r="K486" s="22">
        <v>3</v>
      </c>
      <c r="L486" s="22">
        <v>0</v>
      </c>
      <c r="M486" s="22">
        <v>0</v>
      </c>
      <c r="N486" s="22">
        <v>0</v>
      </c>
      <c r="O486" s="22">
        <v>0</v>
      </c>
      <c r="P486" s="22">
        <v>-16.308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399905</v>
      </c>
      <c r="B487" s="21" t="s">
        <v>544</v>
      </c>
      <c r="C487" s="21">
        <v>5575.177</v>
      </c>
      <c r="D487" s="21">
        <v>6454.296</v>
      </c>
      <c r="E487" s="21">
        <v>0</v>
      </c>
      <c r="F487" s="21">
        <v>0</v>
      </c>
      <c r="G487" s="21">
        <v>0</v>
      </c>
      <c r="H487" s="21">
        <v>1</v>
      </c>
      <c r="I487" s="18">
        <v>6.893</v>
      </c>
      <c r="J487" s="18">
        <v>19.575</v>
      </c>
      <c r="K487" s="22">
        <v>4</v>
      </c>
      <c r="L487" s="22">
        <v>0</v>
      </c>
      <c r="M487" s="22">
        <v>0</v>
      </c>
      <c r="N487" s="22">
        <v>0</v>
      </c>
      <c r="O487" s="22">
        <v>0</v>
      </c>
      <c r="P487" s="22">
        <v>-4.452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399913</v>
      </c>
      <c r="B488" s="21" t="s">
        <v>545</v>
      </c>
      <c r="C488" s="21">
        <v>7718.627</v>
      </c>
      <c r="D488" s="21">
        <v>9082.873</v>
      </c>
      <c r="E488" s="21">
        <v>0</v>
      </c>
      <c r="F488" s="21">
        <v>0</v>
      </c>
      <c r="G488" s="21">
        <v>0</v>
      </c>
      <c r="H488" s="21">
        <v>1</v>
      </c>
      <c r="I488" s="18">
        <v>5.634</v>
      </c>
      <c r="J488" s="18">
        <v>19.808</v>
      </c>
      <c r="K488" s="22">
        <v>4</v>
      </c>
      <c r="L488" s="22">
        <v>0</v>
      </c>
      <c r="M488" s="22">
        <v>0</v>
      </c>
      <c r="N488" s="22">
        <v>0</v>
      </c>
      <c r="O488" s="22">
        <v>0</v>
      </c>
      <c r="P488" s="22">
        <v>-3.779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399932</v>
      </c>
      <c r="B489" s="21" t="s">
        <v>243</v>
      </c>
      <c r="C489" s="21">
        <v>15418.03</v>
      </c>
      <c r="D489" s="21">
        <v>16741.893</v>
      </c>
      <c r="E489" s="21">
        <v>0</v>
      </c>
      <c r="F489" s="21">
        <v>0</v>
      </c>
      <c r="G489" s="21">
        <v>0</v>
      </c>
      <c r="H489" s="21">
        <v>1</v>
      </c>
      <c r="I489" s="18">
        <v>1.857</v>
      </c>
      <c r="J489" s="18">
        <v>9.618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1.2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399933</v>
      </c>
      <c r="B490" s="21" t="s">
        <v>244</v>
      </c>
      <c r="C490" s="21">
        <v>7622.079</v>
      </c>
      <c r="D490" s="21">
        <v>8887.742</v>
      </c>
      <c r="E490" s="21">
        <v>0</v>
      </c>
      <c r="F490" s="21">
        <v>0</v>
      </c>
      <c r="G490" s="21">
        <v>0</v>
      </c>
      <c r="H490" s="21">
        <v>1</v>
      </c>
      <c r="I490" s="18">
        <v>4.899</v>
      </c>
      <c r="J490" s="18">
        <v>18.442</v>
      </c>
      <c r="K490" s="22">
        <v>4</v>
      </c>
      <c r="L490" s="22">
        <v>2</v>
      </c>
      <c r="M490" s="22">
        <v>0</v>
      </c>
      <c r="N490" s="22">
        <v>1</v>
      </c>
      <c r="O490" s="22">
        <v>0</v>
      </c>
      <c r="P490" s="22">
        <v>2.812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399935</v>
      </c>
      <c r="B491" s="21" t="s">
        <v>245</v>
      </c>
      <c r="C491" s="21">
        <v>4320.87</v>
      </c>
      <c r="D491" s="21">
        <v>5273.309</v>
      </c>
      <c r="E491" s="21">
        <v>0</v>
      </c>
      <c r="F491" s="21">
        <v>0</v>
      </c>
      <c r="G491" s="21">
        <v>0</v>
      </c>
      <c r="H491" s="21">
        <v>1</v>
      </c>
      <c r="I491" s="18">
        <v>9.084</v>
      </c>
      <c r="J491" s="18">
        <v>25.505</v>
      </c>
      <c r="K491" s="22">
        <v>4</v>
      </c>
      <c r="L491" s="22">
        <v>0</v>
      </c>
      <c r="M491" s="22">
        <v>0</v>
      </c>
      <c r="N491" s="22">
        <v>0</v>
      </c>
      <c r="O491" s="22">
        <v>0</v>
      </c>
      <c r="P491" s="22">
        <v>-2.252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399970</v>
      </c>
      <c r="B492" s="21" t="s">
        <v>546</v>
      </c>
      <c r="C492" s="21">
        <v>2994.402</v>
      </c>
      <c r="D492" s="21">
        <v>3720.008</v>
      </c>
      <c r="E492" s="21">
        <v>0</v>
      </c>
      <c r="F492" s="21">
        <v>0</v>
      </c>
      <c r="G492" s="21">
        <v>0</v>
      </c>
      <c r="H492" s="21">
        <v>1</v>
      </c>
      <c r="I492" s="18">
        <v>10.441</v>
      </c>
      <c r="J492" s="18">
        <v>27.91</v>
      </c>
      <c r="K492" s="22">
        <v>4</v>
      </c>
      <c r="L492" s="22">
        <v>0</v>
      </c>
      <c r="M492" s="22">
        <v>0</v>
      </c>
      <c r="N492" s="22">
        <v>0</v>
      </c>
      <c r="O492" s="22">
        <v>0</v>
      </c>
      <c r="P492" s="22">
        <v>4.446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399971</v>
      </c>
      <c r="B493" s="21" t="s">
        <v>547</v>
      </c>
      <c r="C493" s="21">
        <v>1171.397</v>
      </c>
      <c r="D493" s="21">
        <v>1373.08</v>
      </c>
      <c r="E493" s="21">
        <v>0</v>
      </c>
      <c r="F493" s="21">
        <v>0</v>
      </c>
      <c r="G493" s="21">
        <v>0</v>
      </c>
      <c r="H493" s="21">
        <v>1</v>
      </c>
      <c r="I493" s="18">
        <v>9.272</v>
      </c>
      <c r="J493" s="18">
        <v>22.599</v>
      </c>
      <c r="K493" s="22">
        <v>4</v>
      </c>
      <c r="L493" s="22">
        <v>0</v>
      </c>
      <c r="M493" s="22">
        <v>0</v>
      </c>
      <c r="N493" s="22">
        <v>1</v>
      </c>
      <c r="O493" s="22">
        <v>0</v>
      </c>
      <c r="P493" s="22">
        <v>0.277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399972</v>
      </c>
      <c r="B494" s="21" t="s">
        <v>548</v>
      </c>
      <c r="C494" s="21">
        <v>4192.664</v>
      </c>
      <c r="D494" s="21">
        <v>4852.434</v>
      </c>
      <c r="E494" s="21">
        <v>0</v>
      </c>
      <c r="F494" s="21">
        <v>0</v>
      </c>
      <c r="G494" s="21">
        <v>0</v>
      </c>
      <c r="H494" s="21">
        <v>1</v>
      </c>
      <c r="I494" s="18">
        <v>8.647</v>
      </c>
      <c r="J494" s="18">
        <v>21.068</v>
      </c>
      <c r="K494" s="22">
        <v>4</v>
      </c>
      <c r="L494" s="22">
        <v>0</v>
      </c>
      <c r="M494" s="22">
        <v>0</v>
      </c>
      <c r="N494" s="22">
        <v>0</v>
      </c>
      <c r="O494" s="22">
        <v>0</v>
      </c>
      <c r="P494" s="22">
        <v>-6.054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399974</v>
      </c>
      <c r="B495" s="21" t="s">
        <v>549</v>
      </c>
      <c r="C495" s="21">
        <v>1630.421</v>
      </c>
      <c r="D495" s="21">
        <v>1792.575</v>
      </c>
      <c r="E495" s="21">
        <v>0</v>
      </c>
      <c r="F495" s="21">
        <v>0</v>
      </c>
      <c r="G495" s="21">
        <v>0</v>
      </c>
      <c r="H495" s="21">
        <v>1</v>
      </c>
      <c r="I495" s="18">
        <v>2.087</v>
      </c>
      <c r="J495" s="18">
        <v>10.944</v>
      </c>
      <c r="K495" s="22">
        <v>3</v>
      </c>
      <c r="L495" s="22">
        <v>0</v>
      </c>
      <c r="M495" s="22">
        <v>0</v>
      </c>
      <c r="N495" s="22">
        <v>0</v>
      </c>
      <c r="O495" s="22">
        <v>0</v>
      </c>
      <c r="P495" s="22">
        <v>5.132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399976</v>
      </c>
      <c r="B496" s="21" t="s">
        <v>550</v>
      </c>
      <c r="C496" s="21">
        <v>2809.416</v>
      </c>
      <c r="D496" s="21">
        <v>3315.515</v>
      </c>
      <c r="E496" s="21">
        <v>0</v>
      </c>
      <c r="F496" s="21">
        <v>0</v>
      </c>
      <c r="G496" s="21">
        <v>0</v>
      </c>
      <c r="H496" s="21">
        <v>1</v>
      </c>
      <c r="I496" s="18">
        <v>14.896</v>
      </c>
      <c r="J496" s="18">
        <v>27.887</v>
      </c>
      <c r="K496" s="22">
        <v>3</v>
      </c>
      <c r="L496" s="22">
        <v>0</v>
      </c>
      <c r="M496" s="22">
        <v>0</v>
      </c>
      <c r="N496" s="22">
        <v>0</v>
      </c>
      <c r="O496" s="22">
        <v>0</v>
      </c>
      <c r="P496" s="22">
        <v>3.52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399982</v>
      </c>
      <c r="B497" s="21" t="s">
        <v>262</v>
      </c>
      <c r="C497" s="21">
        <v>6959.094</v>
      </c>
      <c r="D497" s="21">
        <v>7980.85</v>
      </c>
      <c r="E497" s="21">
        <v>0</v>
      </c>
      <c r="F497" s="21">
        <v>0</v>
      </c>
      <c r="G497" s="21">
        <v>0</v>
      </c>
      <c r="H497" s="21">
        <v>1</v>
      </c>
      <c r="I497" s="18">
        <v>5.726</v>
      </c>
      <c r="J497" s="18">
        <v>17.795</v>
      </c>
      <c r="K497" s="22">
        <v>4</v>
      </c>
      <c r="L497" s="22">
        <v>0</v>
      </c>
      <c r="M497" s="22">
        <v>0</v>
      </c>
      <c r="N497" s="22">
        <v>-1</v>
      </c>
      <c r="O497" s="22">
        <v>0</v>
      </c>
      <c r="P497" s="22">
        <v>-64.019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399989</v>
      </c>
      <c r="B498" s="21" t="s">
        <v>551</v>
      </c>
      <c r="C498" s="21">
        <v>6283.738</v>
      </c>
      <c r="D498" s="21">
        <v>7416.579</v>
      </c>
      <c r="E498" s="21">
        <v>0</v>
      </c>
      <c r="F498" s="21">
        <v>0</v>
      </c>
      <c r="G498" s="21">
        <v>0</v>
      </c>
      <c r="H498" s="21">
        <v>1</v>
      </c>
      <c r="I498" s="18">
        <v>5.357</v>
      </c>
      <c r="J498" s="18">
        <v>19.813</v>
      </c>
      <c r="K498" s="22">
        <v>1</v>
      </c>
      <c r="L498" s="22">
        <v>0</v>
      </c>
      <c r="M498" s="22">
        <v>0</v>
      </c>
      <c r="N498" s="22">
        <v>0</v>
      </c>
      <c r="O498" s="22">
        <v>0</v>
      </c>
      <c r="P498" s="22">
        <v>0.923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399991</v>
      </c>
      <c r="B499" s="21" t="s">
        <v>552</v>
      </c>
      <c r="C499" s="21">
        <v>1929.589</v>
      </c>
      <c r="D499" s="21">
        <v>2323.133</v>
      </c>
      <c r="E499" s="21">
        <v>0</v>
      </c>
      <c r="F499" s="21">
        <v>0</v>
      </c>
      <c r="G499" s="21">
        <v>0</v>
      </c>
      <c r="H499" s="21">
        <v>1</v>
      </c>
      <c r="I499" s="18">
        <v>9.509</v>
      </c>
      <c r="J499" s="18">
        <v>24.838</v>
      </c>
      <c r="K499" s="22">
        <v>4</v>
      </c>
      <c r="L499" s="22">
        <v>0</v>
      </c>
      <c r="M499" s="22">
        <v>0</v>
      </c>
      <c r="N499" s="22">
        <v>0</v>
      </c>
      <c r="O499" s="22">
        <v>0</v>
      </c>
      <c r="P499" s="22">
        <v>6.493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399992</v>
      </c>
      <c r="B500" s="21" t="s">
        <v>553</v>
      </c>
      <c r="C500" s="21">
        <v>1623.649</v>
      </c>
      <c r="D500" s="21">
        <v>1877.655</v>
      </c>
      <c r="E500" s="21">
        <v>0</v>
      </c>
      <c r="F500" s="21">
        <v>0</v>
      </c>
      <c r="G500" s="21">
        <v>0</v>
      </c>
      <c r="H500" s="21">
        <v>1</v>
      </c>
      <c r="I500" s="18">
        <v>6.115</v>
      </c>
      <c r="J500" s="18">
        <v>18.816</v>
      </c>
      <c r="K500" s="22">
        <v>3</v>
      </c>
      <c r="L500" s="22">
        <v>0</v>
      </c>
      <c r="M500" s="22">
        <v>0</v>
      </c>
      <c r="N500" s="22">
        <v>0</v>
      </c>
      <c r="O500" s="22">
        <v>0</v>
      </c>
      <c r="P500" s="22">
        <v>2.108</v>
      </c>
      <c r="Q500" s="22">
        <v>0</v>
      </c>
      <c r="R500" s="22">
        <v>-1</v>
      </c>
      <c r="S500" s="23"/>
      <c r="T500" s="23"/>
      <c r="U500" s="23"/>
      <c r="V500" s="23"/>
      <c r="W500" s="23"/>
    </row>
    <row r="501" ht="16.5" spans="1:23">
      <c r="A501" s="21">
        <v>399993</v>
      </c>
      <c r="B501" s="21" t="s">
        <v>554</v>
      </c>
      <c r="C501" s="21">
        <v>2342.328</v>
      </c>
      <c r="D501" s="21">
        <v>2953.439</v>
      </c>
      <c r="E501" s="21">
        <v>0</v>
      </c>
      <c r="F501" s="21">
        <v>0</v>
      </c>
      <c r="G501" s="21">
        <v>0</v>
      </c>
      <c r="H501" s="21">
        <v>1</v>
      </c>
      <c r="I501" s="18">
        <v>4.145</v>
      </c>
      <c r="J501" s="18">
        <v>23.979</v>
      </c>
      <c r="K501" s="22">
        <v>4</v>
      </c>
      <c r="L501" s="22">
        <v>0</v>
      </c>
      <c r="M501" s="22">
        <v>0</v>
      </c>
      <c r="N501" s="22">
        <v>0</v>
      </c>
      <c r="O501" s="22">
        <v>0</v>
      </c>
      <c r="P501" s="22">
        <v>-1.03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399996</v>
      </c>
      <c r="B502" s="21" t="s">
        <v>555</v>
      </c>
      <c r="C502" s="21">
        <v>3284.095</v>
      </c>
      <c r="D502" s="21">
        <v>3925.27</v>
      </c>
      <c r="E502" s="21">
        <v>0</v>
      </c>
      <c r="F502" s="21">
        <v>0</v>
      </c>
      <c r="G502" s="21">
        <v>0</v>
      </c>
      <c r="H502" s="21">
        <v>1</v>
      </c>
      <c r="I502" s="18">
        <v>7.715</v>
      </c>
      <c r="J502" s="18">
        <v>22.789</v>
      </c>
      <c r="K502" s="22">
        <v>4</v>
      </c>
      <c r="L502" s="22">
        <v>0</v>
      </c>
      <c r="M502" s="22">
        <v>0</v>
      </c>
      <c r="N502" s="22">
        <v>0</v>
      </c>
      <c r="O502" s="22">
        <v>0</v>
      </c>
      <c r="P502" s="22">
        <v>-3.257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399997</v>
      </c>
      <c r="B503" s="21" t="s">
        <v>556</v>
      </c>
      <c r="C503" s="21">
        <v>8817.301</v>
      </c>
      <c r="D503" s="21">
        <v>10378.89</v>
      </c>
      <c r="E503" s="21">
        <v>0</v>
      </c>
      <c r="F503" s="21">
        <v>0</v>
      </c>
      <c r="G503" s="21">
        <v>0</v>
      </c>
      <c r="H503" s="21">
        <v>1</v>
      </c>
      <c r="I503" s="18">
        <v>0.321</v>
      </c>
      <c r="J503" s="18">
        <v>15.318</v>
      </c>
      <c r="K503" s="22">
        <v>4</v>
      </c>
      <c r="L503" s="22">
        <v>0</v>
      </c>
      <c r="M503" s="22">
        <v>0</v>
      </c>
      <c r="N503" s="22">
        <v>1</v>
      </c>
      <c r="O503" s="22">
        <v>0</v>
      </c>
      <c r="P503" s="22">
        <v>-0.226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980001</v>
      </c>
      <c r="B504" s="21" t="s">
        <v>557</v>
      </c>
      <c r="C504" s="21">
        <v>1259.72</v>
      </c>
      <c r="D504" s="21">
        <v>1428.484</v>
      </c>
      <c r="E504" s="21">
        <v>0</v>
      </c>
      <c r="F504" s="21">
        <v>0</v>
      </c>
      <c r="G504" s="21">
        <v>0</v>
      </c>
      <c r="H504" s="21">
        <v>1</v>
      </c>
      <c r="I504" s="18">
        <v>5.252</v>
      </c>
      <c r="J504" s="18">
        <v>16.446</v>
      </c>
      <c r="K504" s="22">
        <v>3</v>
      </c>
      <c r="L504" s="22">
        <v>0</v>
      </c>
      <c r="M504" s="22">
        <v>0</v>
      </c>
      <c r="N504" s="22">
        <v>0</v>
      </c>
      <c r="O504" s="22">
        <v>0</v>
      </c>
      <c r="P504" s="22">
        <v>2.461</v>
      </c>
      <c r="Q504" s="22">
        <v>0</v>
      </c>
      <c r="R504" s="22">
        <v>-1</v>
      </c>
      <c r="S504" s="23"/>
      <c r="T504" s="23"/>
      <c r="U504" s="23"/>
      <c r="V504" s="23"/>
      <c r="W504" s="23"/>
    </row>
    <row r="505" ht="16.5" spans="1:23">
      <c r="A505" s="21">
        <v>980015</v>
      </c>
      <c r="B505" s="21" t="s">
        <v>558</v>
      </c>
      <c r="C505" s="21">
        <v>5961.478</v>
      </c>
      <c r="D505" s="21">
        <v>7011.81</v>
      </c>
      <c r="E505" s="21">
        <v>0</v>
      </c>
      <c r="F505" s="21">
        <v>0</v>
      </c>
      <c r="G505" s="21">
        <v>0</v>
      </c>
      <c r="H505" s="21">
        <v>1</v>
      </c>
      <c r="I505" s="18">
        <v>4.428</v>
      </c>
      <c r="J505" s="18">
        <v>18.744</v>
      </c>
      <c r="K505" s="22">
        <v>3</v>
      </c>
      <c r="L505" s="22">
        <v>1</v>
      </c>
      <c r="M505" s="22">
        <v>0</v>
      </c>
      <c r="N505" s="22">
        <v>0</v>
      </c>
      <c r="O505" s="22">
        <v>0</v>
      </c>
      <c r="P505" s="22">
        <v>3.69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980016</v>
      </c>
      <c r="B506" s="21" t="s">
        <v>559</v>
      </c>
      <c r="C506" s="21">
        <v>5766.648</v>
      </c>
      <c r="D506" s="21">
        <v>6742.581</v>
      </c>
      <c r="E506" s="21">
        <v>0</v>
      </c>
      <c r="F506" s="21">
        <v>0</v>
      </c>
      <c r="G506" s="21">
        <v>0</v>
      </c>
      <c r="H506" s="21">
        <v>1</v>
      </c>
      <c r="I506" s="18">
        <v>5.37</v>
      </c>
      <c r="J506" s="18">
        <v>19.067</v>
      </c>
      <c r="K506" s="22">
        <v>4</v>
      </c>
      <c r="L506" s="22">
        <v>0</v>
      </c>
      <c r="M506" s="22">
        <v>0</v>
      </c>
      <c r="N506" s="22">
        <v>0</v>
      </c>
      <c r="O506" s="22">
        <v>0</v>
      </c>
      <c r="P506" s="22">
        <v>-1.996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980017</v>
      </c>
      <c r="B507" s="21" t="s">
        <v>560</v>
      </c>
      <c r="C507" s="21">
        <v>8485.743</v>
      </c>
      <c r="D507" s="21">
        <v>10317.326</v>
      </c>
      <c r="E507" s="21">
        <v>0</v>
      </c>
      <c r="F507" s="21">
        <v>0</v>
      </c>
      <c r="G507" s="21">
        <v>0</v>
      </c>
      <c r="H507" s="21">
        <v>1</v>
      </c>
      <c r="I507" s="18">
        <v>7.897</v>
      </c>
      <c r="J507" s="18">
        <v>24.248</v>
      </c>
      <c r="K507" s="22">
        <v>4</v>
      </c>
      <c r="L507" s="22">
        <v>0</v>
      </c>
      <c r="M507" s="22">
        <v>0</v>
      </c>
      <c r="N507" s="22">
        <v>0</v>
      </c>
      <c r="O507" s="22">
        <v>0</v>
      </c>
      <c r="P507" s="22">
        <v>0.558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980018</v>
      </c>
      <c r="B508" s="21" t="s">
        <v>561</v>
      </c>
      <c r="C508" s="21">
        <v>2846.249</v>
      </c>
      <c r="D508" s="21">
        <v>3489.526</v>
      </c>
      <c r="E508" s="21">
        <v>0</v>
      </c>
      <c r="F508" s="21">
        <v>0</v>
      </c>
      <c r="G508" s="21">
        <v>0</v>
      </c>
      <c r="H508" s="21">
        <v>1</v>
      </c>
      <c r="I508" s="18">
        <v>2.288</v>
      </c>
      <c r="J508" s="18">
        <v>20.301</v>
      </c>
      <c r="K508" s="22">
        <v>4</v>
      </c>
      <c r="L508" s="22">
        <v>0</v>
      </c>
      <c r="M508" s="22">
        <v>0</v>
      </c>
      <c r="N508" s="22">
        <v>0</v>
      </c>
      <c r="O508" s="22">
        <v>0</v>
      </c>
      <c r="P508" s="22">
        <v>-5.366</v>
      </c>
      <c r="Q508" s="22">
        <v>0</v>
      </c>
      <c r="R508" s="22">
        <v>-1</v>
      </c>
      <c r="S508" s="23"/>
      <c r="T508" s="23"/>
      <c r="U508" s="23"/>
      <c r="V508" s="23"/>
      <c r="W508" s="23"/>
    </row>
    <row r="509" ht="16.5" spans="1:23">
      <c r="A509" s="21">
        <v>980022</v>
      </c>
      <c r="B509" s="21" t="s">
        <v>562</v>
      </c>
      <c r="C509" s="21">
        <v>1968.196</v>
      </c>
      <c r="D509" s="21">
        <v>2443.558</v>
      </c>
      <c r="E509" s="21">
        <v>0</v>
      </c>
      <c r="F509" s="21">
        <v>0</v>
      </c>
      <c r="G509" s="21">
        <v>0</v>
      </c>
      <c r="H509" s="21">
        <v>1</v>
      </c>
      <c r="I509" s="18">
        <v>5.939</v>
      </c>
      <c r="J509" s="18">
        <v>24.237</v>
      </c>
      <c r="K509" s="22">
        <v>4</v>
      </c>
      <c r="L509" s="22">
        <v>0</v>
      </c>
      <c r="M509" s="22">
        <v>0</v>
      </c>
      <c r="N509" s="22">
        <v>0</v>
      </c>
      <c r="O509" s="22">
        <v>0</v>
      </c>
      <c r="P509" s="22">
        <v>0.121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980023</v>
      </c>
      <c r="B510" s="21" t="s">
        <v>563</v>
      </c>
      <c r="C510" s="21">
        <v>1978.127</v>
      </c>
      <c r="D510" s="21">
        <v>2328.193</v>
      </c>
      <c r="E510" s="21">
        <v>0</v>
      </c>
      <c r="F510" s="21">
        <v>0</v>
      </c>
      <c r="G510" s="21">
        <v>0</v>
      </c>
      <c r="H510" s="21">
        <v>1</v>
      </c>
      <c r="I510" s="18">
        <v>4.936</v>
      </c>
      <c r="J510" s="18">
        <v>19.23</v>
      </c>
      <c r="K510" s="22">
        <v>4</v>
      </c>
      <c r="L510" s="22">
        <v>0</v>
      </c>
      <c r="M510" s="22">
        <v>0</v>
      </c>
      <c r="N510" s="22">
        <v>0</v>
      </c>
      <c r="O510" s="22">
        <v>0</v>
      </c>
      <c r="P510" s="22">
        <v>5.499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980027</v>
      </c>
      <c r="B511" s="21" t="s">
        <v>564</v>
      </c>
      <c r="C511" s="21">
        <v>1970.83</v>
      </c>
      <c r="D511" s="21">
        <v>2470.596</v>
      </c>
      <c r="E511" s="21">
        <v>0</v>
      </c>
      <c r="F511" s="21">
        <v>0</v>
      </c>
      <c r="G511" s="21">
        <v>0</v>
      </c>
      <c r="H511" s="21">
        <v>1</v>
      </c>
      <c r="I511" s="18">
        <v>19.13</v>
      </c>
      <c r="J511" s="18">
        <v>35.489</v>
      </c>
      <c r="K511" s="22">
        <v>4</v>
      </c>
      <c r="L511" s="22">
        <v>0</v>
      </c>
      <c r="M511" s="22">
        <v>0</v>
      </c>
      <c r="N511" s="22">
        <v>0</v>
      </c>
      <c r="O511" s="22">
        <v>0</v>
      </c>
      <c r="P511" s="22">
        <v>-1.951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980028</v>
      </c>
      <c r="B512" s="21" t="s">
        <v>565</v>
      </c>
      <c r="C512" s="21">
        <v>10573.742</v>
      </c>
      <c r="D512" s="21">
        <v>11903.283</v>
      </c>
      <c r="E512" s="21">
        <v>0</v>
      </c>
      <c r="F512" s="21">
        <v>0</v>
      </c>
      <c r="G512" s="21">
        <v>0</v>
      </c>
      <c r="H512" s="21">
        <v>1</v>
      </c>
      <c r="I512" s="18">
        <v>1.532</v>
      </c>
      <c r="J512" s="18">
        <v>12.53</v>
      </c>
      <c r="K512" s="22">
        <v>4</v>
      </c>
      <c r="L512" s="22">
        <v>0</v>
      </c>
      <c r="M512" s="22">
        <v>0</v>
      </c>
      <c r="N512" s="22">
        <v>0</v>
      </c>
      <c r="O512" s="22">
        <v>0</v>
      </c>
      <c r="P512" s="22">
        <v>-17.408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980030</v>
      </c>
      <c r="B513" s="21" t="s">
        <v>566</v>
      </c>
      <c r="C513" s="21">
        <v>4916.018</v>
      </c>
      <c r="D513" s="21">
        <v>6021.421</v>
      </c>
      <c r="E513" s="21">
        <v>0</v>
      </c>
      <c r="F513" s="21">
        <v>0</v>
      </c>
      <c r="G513" s="21">
        <v>0</v>
      </c>
      <c r="H513" s="21">
        <v>1</v>
      </c>
      <c r="I513" s="18">
        <v>10.395</v>
      </c>
      <c r="J513" s="18">
        <v>26.845</v>
      </c>
      <c r="K513" s="22">
        <v>4</v>
      </c>
      <c r="L513" s="22">
        <v>2</v>
      </c>
      <c r="M513" s="22">
        <v>0</v>
      </c>
      <c r="N513" s="22">
        <v>0</v>
      </c>
      <c r="O513" s="22">
        <v>0</v>
      </c>
      <c r="P513" s="22">
        <v>6.187</v>
      </c>
      <c r="Q513" s="22">
        <v>0</v>
      </c>
      <c r="R513" s="22">
        <v>1</v>
      </c>
      <c r="S513" s="23"/>
      <c r="T513" s="23"/>
      <c r="U513" s="23"/>
      <c r="V513" s="23"/>
      <c r="W513" s="23"/>
    </row>
    <row r="514" ht="16.5" spans="1:23">
      <c r="A514" s="21">
        <v>980032</v>
      </c>
      <c r="B514" s="21" t="s">
        <v>567</v>
      </c>
      <c r="C514" s="21">
        <v>9552.483</v>
      </c>
      <c r="D514" s="21">
        <v>11427.753</v>
      </c>
      <c r="E514" s="21">
        <v>0</v>
      </c>
      <c r="F514" s="21">
        <v>0</v>
      </c>
      <c r="G514" s="21">
        <v>0</v>
      </c>
      <c r="H514" s="21">
        <v>1</v>
      </c>
      <c r="I514" s="18">
        <v>16.424</v>
      </c>
      <c r="J514" s="18">
        <v>30.139</v>
      </c>
      <c r="K514" s="22">
        <v>4</v>
      </c>
      <c r="L514" s="22">
        <v>1</v>
      </c>
      <c r="M514" s="22">
        <v>-1</v>
      </c>
      <c r="N514" s="22">
        <v>1</v>
      </c>
      <c r="O514" s="22">
        <v>0</v>
      </c>
      <c r="P514" s="22">
        <v>-15.225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980035</v>
      </c>
      <c r="B515" s="21" t="s">
        <v>568</v>
      </c>
      <c r="C515" s="21">
        <v>1605.938</v>
      </c>
      <c r="D515" s="21">
        <v>1866.146</v>
      </c>
      <c r="E515" s="21">
        <v>0</v>
      </c>
      <c r="F515" s="21">
        <v>0</v>
      </c>
      <c r="G515" s="21">
        <v>0</v>
      </c>
      <c r="H515" s="21">
        <v>1</v>
      </c>
      <c r="I515" s="18">
        <v>5.747</v>
      </c>
      <c r="J515" s="18">
        <v>18.89</v>
      </c>
      <c r="K515" s="22">
        <v>4</v>
      </c>
      <c r="L515" s="22">
        <v>1</v>
      </c>
      <c r="M515" s="22">
        <v>-1</v>
      </c>
      <c r="N515" s="22">
        <v>1</v>
      </c>
      <c r="O515" s="22">
        <v>0</v>
      </c>
      <c r="P515" s="22">
        <v>1.502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980068</v>
      </c>
      <c r="B516" s="21" t="s">
        <v>569</v>
      </c>
      <c r="C516" s="21">
        <v>2877.779</v>
      </c>
      <c r="D516" s="21">
        <v>3350.184</v>
      </c>
      <c r="E516" s="21">
        <v>0</v>
      </c>
      <c r="F516" s="21">
        <v>0</v>
      </c>
      <c r="G516" s="21">
        <v>0</v>
      </c>
      <c r="H516" s="21">
        <v>1</v>
      </c>
      <c r="I516" s="18">
        <v>2.045</v>
      </c>
      <c r="J516" s="18">
        <v>15.858</v>
      </c>
      <c r="K516" s="22">
        <v>4</v>
      </c>
      <c r="L516" s="22">
        <v>0</v>
      </c>
      <c r="M516" s="22">
        <v>0</v>
      </c>
      <c r="N516" s="22">
        <v>0</v>
      </c>
      <c r="O516" s="22">
        <v>0</v>
      </c>
      <c r="P516" s="22">
        <v>-2.981</v>
      </c>
      <c r="Q516" s="22">
        <v>0</v>
      </c>
      <c r="R516" s="22">
        <v>-1</v>
      </c>
      <c r="S516" s="23"/>
      <c r="T516" s="23"/>
      <c r="U516" s="23"/>
      <c r="V516" s="23"/>
      <c r="W516" s="23"/>
    </row>
    <row r="517" ht="16.5" spans="1:23">
      <c r="A517" s="21">
        <v>980092</v>
      </c>
      <c r="B517" s="21" t="s">
        <v>570</v>
      </c>
      <c r="C517" s="21">
        <v>4406.409</v>
      </c>
      <c r="D517" s="21">
        <v>4869.303</v>
      </c>
      <c r="E517" s="21">
        <v>0</v>
      </c>
      <c r="F517" s="21">
        <v>0</v>
      </c>
      <c r="G517" s="21">
        <v>0</v>
      </c>
      <c r="H517" s="21">
        <v>1</v>
      </c>
      <c r="I517" s="18">
        <v>2.058</v>
      </c>
      <c r="J517" s="18">
        <v>11.369</v>
      </c>
      <c r="K517" s="22">
        <v>4</v>
      </c>
      <c r="L517" s="22">
        <v>0</v>
      </c>
      <c r="M517" s="22">
        <v>0</v>
      </c>
      <c r="N517" s="22">
        <v>0</v>
      </c>
      <c r="O517" s="22">
        <v>0</v>
      </c>
      <c r="P517" s="22">
        <v>-2.883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988006</v>
      </c>
      <c r="B518" s="21" t="s">
        <v>571</v>
      </c>
      <c r="C518" s="21">
        <v>1855.03</v>
      </c>
      <c r="D518" s="21">
        <v>2381.207</v>
      </c>
      <c r="E518" s="21">
        <v>0</v>
      </c>
      <c r="F518" s="21">
        <v>0</v>
      </c>
      <c r="G518" s="21">
        <v>0</v>
      </c>
      <c r="H518" s="21">
        <v>1</v>
      </c>
      <c r="I518" s="18">
        <v>14.541</v>
      </c>
      <c r="J518" s="18">
        <v>33.425</v>
      </c>
      <c r="K518" s="22">
        <v>4</v>
      </c>
      <c r="L518" s="22">
        <v>0</v>
      </c>
      <c r="M518" s="22">
        <v>0</v>
      </c>
      <c r="N518" s="22">
        <v>0</v>
      </c>
      <c r="O518" s="22">
        <v>0</v>
      </c>
      <c r="P518" s="22">
        <v>1.735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988007</v>
      </c>
      <c r="B519" s="21" t="s">
        <v>572</v>
      </c>
      <c r="C519" s="21">
        <v>1848.792</v>
      </c>
      <c r="D519" s="21">
        <v>2367.346</v>
      </c>
      <c r="E519" s="21">
        <v>0</v>
      </c>
      <c r="F519" s="21">
        <v>0</v>
      </c>
      <c r="G519" s="21">
        <v>0</v>
      </c>
      <c r="H519" s="21">
        <v>1</v>
      </c>
      <c r="I519" s="18">
        <v>15.023</v>
      </c>
      <c r="J519" s="18">
        <v>33.637</v>
      </c>
      <c r="K519" s="22">
        <v>4</v>
      </c>
      <c r="L519" s="22">
        <v>0</v>
      </c>
      <c r="M519" s="22">
        <v>0</v>
      </c>
      <c r="N519" s="22">
        <v>0</v>
      </c>
      <c r="O519" s="22">
        <v>0</v>
      </c>
      <c r="P519" s="22">
        <v>-9.648</v>
      </c>
      <c r="Q519" s="22">
        <v>0</v>
      </c>
      <c r="R519" s="22">
        <v>-1</v>
      </c>
      <c r="S519" s="23"/>
      <c r="T519" s="23"/>
      <c r="U519" s="23"/>
      <c r="V519" s="23"/>
      <c r="W519" s="23"/>
    </row>
    <row r="520" ht="16.5" spans="1:23">
      <c r="A520" s="21">
        <v>988106</v>
      </c>
      <c r="B520" s="21" t="s">
        <v>573</v>
      </c>
      <c r="C520" s="21">
        <v>2043.747</v>
      </c>
      <c r="D520" s="21">
        <v>2634.428</v>
      </c>
      <c r="E520" s="21">
        <v>0</v>
      </c>
      <c r="F520" s="21">
        <v>0</v>
      </c>
      <c r="G520" s="21">
        <v>0</v>
      </c>
      <c r="H520" s="21">
        <v>1</v>
      </c>
      <c r="I520" s="18">
        <v>14.606</v>
      </c>
      <c r="J520" s="18">
        <v>33.752</v>
      </c>
      <c r="K520" s="22">
        <v>4</v>
      </c>
      <c r="L520" s="22">
        <v>0</v>
      </c>
      <c r="M520" s="22">
        <v>0</v>
      </c>
      <c r="N520" s="22">
        <v>0</v>
      </c>
      <c r="O520" s="22">
        <v>0</v>
      </c>
      <c r="P520" s="22">
        <v>1.326</v>
      </c>
      <c r="Q520" s="22">
        <v>0</v>
      </c>
      <c r="R520" s="22">
        <v>1</v>
      </c>
      <c r="S520" s="23"/>
      <c r="T520" s="23"/>
      <c r="U520" s="23"/>
      <c r="V520" s="23"/>
      <c r="W520" s="23"/>
    </row>
    <row r="521" ht="16.5" spans="1:23">
      <c r="A521" s="24">
        <v>988107</v>
      </c>
      <c r="B521" s="21" t="s">
        <v>574</v>
      </c>
      <c r="C521" s="24">
        <v>2036.907</v>
      </c>
      <c r="D521" s="24">
        <v>2619.087</v>
      </c>
      <c r="E521" s="24">
        <v>0</v>
      </c>
      <c r="F521" s="24">
        <v>0</v>
      </c>
      <c r="G521" s="24">
        <v>0</v>
      </c>
      <c r="H521" s="24">
        <v>1</v>
      </c>
      <c r="I521" s="29">
        <v>15.087</v>
      </c>
      <c r="J521" s="29">
        <v>33.962</v>
      </c>
      <c r="K521" s="22">
        <v>3</v>
      </c>
      <c r="L521" s="22">
        <v>0</v>
      </c>
      <c r="M521" s="22">
        <v>0</v>
      </c>
      <c r="N521" s="22">
        <v>0</v>
      </c>
      <c r="O521" s="22">
        <v>0</v>
      </c>
      <c r="P521" s="22">
        <v>-0.085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4">
        <v>988201</v>
      </c>
      <c r="B522" s="21" t="s">
        <v>575</v>
      </c>
      <c r="C522" s="24">
        <v>1517.785</v>
      </c>
      <c r="D522" s="24">
        <v>1738.38</v>
      </c>
      <c r="E522" s="24">
        <v>0</v>
      </c>
      <c r="F522" s="24">
        <v>0</v>
      </c>
      <c r="G522" s="24">
        <v>0</v>
      </c>
      <c r="H522" s="24">
        <v>1</v>
      </c>
      <c r="I522" s="29">
        <v>5.743</v>
      </c>
      <c r="J522" s="29">
        <v>17.704</v>
      </c>
      <c r="K522" s="22">
        <v>4</v>
      </c>
      <c r="L522" s="22">
        <v>0</v>
      </c>
      <c r="M522" s="22">
        <v>0</v>
      </c>
      <c r="N522" s="22">
        <v>0</v>
      </c>
      <c r="O522" s="22">
        <v>0</v>
      </c>
      <c r="P522" s="22">
        <v>2.879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6"/>
      <c r="J523" s="26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6"/>
      <c r="J524" s="26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5"/>
      <c r="B525" s="25"/>
      <c r="C525" s="25"/>
      <c r="D525" s="25"/>
      <c r="E525" s="25"/>
      <c r="F525" s="25"/>
      <c r="G525" s="25"/>
      <c r="H525" s="26"/>
      <c r="I525" s="26"/>
      <c r="J525" s="26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5"/>
      <c r="B526" s="25"/>
      <c r="C526" s="25"/>
      <c r="D526" s="25"/>
      <c r="E526" s="25"/>
      <c r="F526" s="25"/>
      <c r="G526" s="25"/>
      <c r="H526" s="26"/>
      <c r="I526" s="26"/>
      <c r="J526" s="26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8"/>
      <c r="J603" s="28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8"/>
      <c r="J604" s="28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8"/>
      <c r="J608" s="28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8"/>
      <c r="J609" s="28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10" t="s">
        <v>576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2" t="s">
        <v>59</v>
      </c>
      <c r="L2" s="12" t="s">
        <v>60</v>
      </c>
      <c r="M2" s="12" t="s">
        <v>61</v>
      </c>
      <c r="N2" s="12" t="s">
        <v>62</v>
      </c>
      <c r="O2" s="12" t="s">
        <v>63</v>
      </c>
      <c r="P2" s="12" t="s">
        <v>64</v>
      </c>
      <c r="Q2" s="12" t="s">
        <v>65</v>
      </c>
      <c r="R2" s="12" t="s">
        <v>66</v>
      </c>
    </row>
    <row r="3" ht="20.25" spans="1:18">
      <c r="A3" s="5" t="s">
        <v>577</v>
      </c>
      <c r="B3" s="5" t="s">
        <v>578</v>
      </c>
      <c r="C3" s="5">
        <v>683.341</v>
      </c>
      <c r="D3" s="5">
        <v>804.507</v>
      </c>
      <c r="E3" s="5">
        <v>1</v>
      </c>
      <c r="F3" s="6">
        <v>0</v>
      </c>
      <c r="G3" s="6">
        <v>0</v>
      </c>
      <c r="H3" s="6">
        <v>1</v>
      </c>
      <c r="I3" s="6">
        <v>0.123</v>
      </c>
      <c r="J3" s="6">
        <v>15.166</v>
      </c>
      <c r="K3" s="13">
        <v>4</v>
      </c>
      <c r="L3" s="13">
        <v>2</v>
      </c>
      <c r="M3" s="13">
        <v>0</v>
      </c>
      <c r="N3" s="13">
        <v>1</v>
      </c>
      <c r="O3" s="13">
        <v>0</v>
      </c>
      <c r="P3" s="13">
        <v>1.385</v>
      </c>
      <c r="Q3" s="13">
        <v>1</v>
      </c>
      <c r="R3" s="13">
        <v>0</v>
      </c>
    </row>
    <row r="4" ht="20.25" spans="1:18">
      <c r="A4" s="5" t="s">
        <v>579</v>
      </c>
      <c r="B4" s="5" t="s">
        <v>580</v>
      </c>
      <c r="C4" s="5">
        <v>8006.19</v>
      </c>
      <c r="D4" s="5">
        <v>9271.961</v>
      </c>
      <c r="E4" s="5">
        <v>1</v>
      </c>
      <c r="F4" s="6">
        <v>0</v>
      </c>
      <c r="G4" s="6">
        <v>0</v>
      </c>
      <c r="H4" s="6">
        <v>1</v>
      </c>
      <c r="I4" s="6">
        <v>0.151</v>
      </c>
      <c r="J4" s="6">
        <v>13.782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-22.677</v>
      </c>
      <c r="Q4" s="13">
        <v>0</v>
      </c>
      <c r="R4" s="13">
        <v>0</v>
      </c>
    </row>
    <row r="5" ht="20.25" spans="1:18">
      <c r="A5" s="7" t="s">
        <v>581</v>
      </c>
      <c r="B5" s="7" t="s">
        <v>582</v>
      </c>
      <c r="C5" s="7">
        <v>19164.545</v>
      </c>
      <c r="D5" s="7">
        <v>20286.545</v>
      </c>
      <c r="E5" s="7">
        <v>0</v>
      </c>
      <c r="F5" s="7">
        <v>0</v>
      </c>
      <c r="G5" s="7">
        <v>0</v>
      </c>
      <c r="H5" s="7">
        <v>1</v>
      </c>
      <c r="I5" s="6">
        <v>0.361</v>
      </c>
      <c r="J5" s="6">
        <v>5.872</v>
      </c>
      <c r="K5" s="13">
        <v>2</v>
      </c>
      <c r="L5" s="13">
        <v>0</v>
      </c>
      <c r="M5" s="13">
        <v>0</v>
      </c>
      <c r="N5" s="13">
        <v>0</v>
      </c>
      <c r="O5" s="13">
        <v>0</v>
      </c>
      <c r="P5" s="13">
        <v>2.363</v>
      </c>
      <c r="Q5" s="13">
        <v>0</v>
      </c>
      <c r="R5" s="13">
        <v>0</v>
      </c>
    </row>
    <row r="6" ht="20.25" spans="1:18">
      <c r="A6" s="7" t="s">
        <v>583</v>
      </c>
      <c r="B6" s="7" t="s">
        <v>584</v>
      </c>
      <c r="C6" s="7">
        <v>8197.77</v>
      </c>
      <c r="D6" s="7">
        <v>9479.286</v>
      </c>
      <c r="E6" s="7">
        <v>0</v>
      </c>
      <c r="F6" s="7">
        <v>0</v>
      </c>
      <c r="G6" s="7">
        <v>0</v>
      </c>
      <c r="H6" s="7">
        <v>1</v>
      </c>
      <c r="I6" s="6">
        <v>3.636</v>
      </c>
      <c r="J6" s="6">
        <v>16.664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-22.67</v>
      </c>
      <c r="Q6" s="13">
        <v>0</v>
      </c>
      <c r="R6" s="13">
        <v>0</v>
      </c>
    </row>
    <row r="7" ht="20.25" spans="1:18">
      <c r="A7" s="7" t="s">
        <v>585</v>
      </c>
      <c r="B7" s="7" t="s">
        <v>586</v>
      </c>
      <c r="C7" s="7">
        <v>747.539</v>
      </c>
      <c r="D7" s="7">
        <v>816.255</v>
      </c>
      <c r="E7" s="7">
        <v>0</v>
      </c>
      <c r="F7" s="7">
        <v>0</v>
      </c>
      <c r="G7" s="7">
        <v>0</v>
      </c>
      <c r="H7" s="7">
        <v>1</v>
      </c>
      <c r="I7" s="6">
        <v>2.36</v>
      </c>
      <c r="J7" s="6">
        <v>10.579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-0.477</v>
      </c>
      <c r="Q7" s="13">
        <v>0</v>
      </c>
      <c r="R7" s="13">
        <v>0</v>
      </c>
    </row>
    <row r="8" ht="20.25" spans="1:18">
      <c r="A8" s="7" t="s">
        <v>587</v>
      </c>
      <c r="B8" s="7" t="s">
        <v>588</v>
      </c>
      <c r="C8" s="7">
        <v>5340.116</v>
      </c>
      <c r="D8" s="7">
        <v>6379.611</v>
      </c>
      <c r="E8" s="7">
        <v>0</v>
      </c>
      <c r="F8" s="7">
        <v>0</v>
      </c>
      <c r="G8" s="7">
        <v>0</v>
      </c>
      <c r="H8" s="7">
        <v>1</v>
      </c>
      <c r="I8" s="6">
        <v>7.049</v>
      </c>
      <c r="J8" s="6">
        <v>22.194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-3.467</v>
      </c>
      <c r="Q8" s="13">
        <v>0</v>
      </c>
      <c r="R8" s="13">
        <v>0</v>
      </c>
    </row>
    <row r="9" ht="20.25" spans="1:18">
      <c r="A9" s="7" t="s">
        <v>589</v>
      </c>
      <c r="B9" s="7" t="s">
        <v>590</v>
      </c>
      <c r="C9" s="7">
        <v>3688.798</v>
      </c>
      <c r="D9" s="7">
        <v>4205.793</v>
      </c>
      <c r="E9" s="7">
        <v>0</v>
      </c>
      <c r="F9" s="7">
        <v>0</v>
      </c>
      <c r="G9" s="7">
        <v>0</v>
      </c>
      <c r="H9" s="7">
        <v>1</v>
      </c>
      <c r="I9" s="6">
        <v>5.113</v>
      </c>
      <c r="J9" s="6">
        <v>16.777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-2.402</v>
      </c>
      <c r="Q9" s="13">
        <v>0</v>
      </c>
      <c r="R9" s="13">
        <v>-1</v>
      </c>
    </row>
    <row r="10" ht="20.25" spans="1:18">
      <c r="A10" s="7" t="s">
        <v>591</v>
      </c>
      <c r="B10" s="7" t="s">
        <v>592</v>
      </c>
      <c r="C10" s="7">
        <v>2585.601</v>
      </c>
      <c r="D10" s="7">
        <v>2856.531</v>
      </c>
      <c r="E10" s="7">
        <v>0</v>
      </c>
      <c r="F10" s="7">
        <v>0</v>
      </c>
      <c r="G10" s="7">
        <v>0</v>
      </c>
      <c r="H10" s="7">
        <v>1</v>
      </c>
      <c r="I10" s="6">
        <v>2.766</v>
      </c>
      <c r="J10" s="6">
        <v>11.989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0.034</v>
      </c>
      <c r="Q10" s="13">
        <v>0</v>
      </c>
      <c r="R10" s="13">
        <v>0</v>
      </c>
    </row>
    <row r="11" ht="20.25" spans="1:18">
      <c r="A11" s="7" t="s">
        <v>593</v>
      </c>
      <c r="B11" s="7" t="s">
        <v>594</v>
      </c>
      <c r="C11" s="7">
        <v>5580.909</v>
      </c>
      <c r="D11" s="7">
        <v>6822.945</v>
      </c>
      <c r="E11" s="7">
        <v>0</v>
      </c>
      <c r="F11" s="7">
        <v>0</v>
      </c>
      <c r="G11" s="7">
        <v>0</v>
      </c>
      <c r="H11" s="7">
        <v>1</v>
      </c>
      <c r="I11" s="6">
        <v>4.588</v>
      </c>
      <c r="J11" s="6">
        <v>21.956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2.172</v>
      </c>
      <c r="Q11" s="13">
        <v>0</v>
      </c>
      <c r="R11" s="13">
        <v>0</v>
      </c>
    </row>
    <row r="12" ht="20.25" spans="1:18">
      <c r="A12" s="7" t="s">
        <v>595</v>
      </c>
      <c r="B12" s="7" t="s">
        <v>596</v>
      </c>
      <c r="C12" s="7">
        <v>30300.166</v>
      </c>
      <c r="D12" s="7">
        <v>51187.445</v>
      </c>
      <c r="E12" s="7">
        <v>0</v>
      </c>
      <c r="F12" s="7">
        <v>0</v>
      </c>
      <c r="G12" s="7">
        <v>0</v>
      </c>
      <c r="H12" s="7">
        <v>1</v>
      </c>
      <c r="I12" s="9">
        <v>3.21</v>
      </c>
      <c r="J12" s="9">
        <v>42.706</v>
      </c>
      <c r="K12" s="13">
        <v>3</v>
      </c>
      <c r="L12" s="13">
        <v>2</v>
      </c>
      <c r="M12" s="13">
        <v>0</v>
      </c>
      <c r="N12" s="13">
        <v>0</v>
      </c>
      <c r="O12" s="13">
        <v>0</v>
      </c>
      <c r="P12" s="13">
        <v>-28.442</v>
      </c>
      <c r="Q12" s="13">
        <v>0</v>
      </c>
      <c r="R12" s="13">
        <v>0</v>
      </c>
    </row>
    <row r="13" ht="20.25" spans="1:18">
      <c r="A13" s="8" t="s">
        <v>597</v>
      </c>
      <c r="B13" s="8" t="s">
        <v>598</v>
      </c>
      <c r="C13" s="8">
        <v>5015.967</v>
      </c>
      <c r="D13" s="8">
        <v>5566.33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0</v>
      </c>
      <c r="N13" s="13">
        <v>-1</v>
      </c>
      <c r="O13" s="13">
        <v>0</v>
      </c>
      <c r="P13" s="13">
        <v>3.914</v>
      </c>
      <c r="Q13" s="13">
        <v>0</v>
      </c>
      <c r="R13" s="13">
        <v>0</v>
      </c>
    </row>
    <row r="14" ht="20.25" spans="1:18">
      <c r="A14" s="8" t="s">
        <v>599</v>
      </c>
      <c r="B14" s="8" t="s">
        <v>600</v>
      </c>
      <c r="C14" s="8">
        <v>4006.479</v>
      </c>
      <c r="D14" s="8">
        <v>4265.296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-5.874</v>
      </c>
      <c r="Q14" s="13">
        <v>0</v>
      </c>
      <c r="R14" s="13">
        <v>0</v>
      </c>
    </row>
    <row r="15" ht="20.25" spans="1:18">
      <c r="A15" s="8" t="s">
        <v>601</v>
      </c>
      <c r="B15" s="8" t="s">
        <v>602</v>
      </c>
      <c r="C15" s="8">
        <v>2519.471</v>
      </c>
      <c r="D15" s="8">
        <v>2717.16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-3.334</v>
      </c>
      <c r="Q15" s="13">
        <v>0</v>
      </c>
      <c r="R15" s="13">
        <v>0</v>
      </c>
    </row>
    <row r="16" ht="20.25" spans="1:18">
      <c r="A16" s="8" t="s">
        <v>603</v>
      </c>
      <c r="B16" s="8" t="s">
        <v>604</v>
      </c>
      <c r="C16" s="8">
        <v>3250.539</v>
      </c>
      <c r="D16" s="8">
        <v>3797.246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1.58</v>
      </c>
      <c r="Q16" s="13">
        <v>0</v>
      </c>
      <c r="R16" s="13">
        <v>1</v>
      </c>
    </row>
    <row r="17" ht="20.25" spans="1:18">
      <c r="A17" s="8" t="s">
        <v>605</v>
      </c>
      <c r="B17" s="8" t="s">
        <v>606</v>
      </c>
      <c r="C17" s="8">
        <v>13357.972</v>
      </c>
      <c r="D17" s="8">
        <v>14940.437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29.2</v>
      </c>
      <c r="Q17" s="13">
        <v>0</v>
      </c>
      <c r="R17" s="13">
        <v>0</v>
      </c>
    </row>
    <row r="18" ht="20.25" spans="1:18">
      <c r="A18" s="8" t="s">
        <v>607</v>
      </c>
      <c r="B18" s="8" t="s">
        <v>608</v>
      </c>
      <c r="C18" s="8">
        <v>3606.891</v>
      </c>
      <c r="D18" s="8">
        <v>3770.38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-0.313</v>
      </c>
      <c r="Q18" s="13">
        <v>0</v>
      </c>
      <c r="R18" s="13">
        <v>1</v>
      </c>
    </row>
    <row r="19" ht="20.25" spans="1:18">
      <c r="A19" s="8" t="s">
        <v>609</v>
      </c>
      <c r="B19" s="8" t="s">
        <v>610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611</v>
      </c>
      <c r="B20" s="8" t="s">
        <v>612</v>
      </c>
      <c r="C20" s="8">
        <v>7842.297</v>
      </c>
      <c r="D20" s="8">
        <v>8339.244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-2.435</v>
      </c>
      <c r="Q20" s="13">
        <v>0</v>
      </c>
      <c r="R20" s="13">
        <v>-1</v>
      </c>
    </row>
    <row r="21" ht="20.25" spans="1:18">
      <c r="A21" s="8" t="s">
        <v>613</v>
      </c>
      <c r="B21" s="8" t="s">
        <v>614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615</v>
      </c>
      <c r="B22" s="8" t="s">
        <v>616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8" t="s">
        <v>617</v>
      </c>
      <c r="B23" s="8" t="s">
        <v>618</v>
      </c>
      <c r="C23" s="8">
        <v>107.981</v>
      </c>
      <c r="D23" s="8">
        <v>109.175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-0.05</v>
      </c>
      <c r="Q23" s="13">
        <v>0</v>
      </c>
      <c r="R23" s="13">
        <v>0</v>
      </c>
    </row>
    <row r="24" ht="20.25" spans="1:18">
      <c r="A24" s="8" t="s">
        <v>619</v>
      </c>
      <c r="B24" s="8" t="s">
        <v>620</v>
      </c>
      <c r="C24" s="8">
        <v>105.534</v>
      </c>
      <c r="D24" s="8">
        <v>106.399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2</v>
      </c>
      <c r="L24" s="13">
        <v>0</v>
      </c>
      <c r="M24" s="13">
        <v>0</v>
      </c>
      <c r="N24" s="13">
        <v>1</v>
      </c>
      <c r="O24" s="13">
        <v>0</v>
      </c>
      <c r="P24" s="13">
        <v>-0.023</v>
      </c>
      <c r="Q24" s="13">
        <v>0</v>
      </c>
      <c r="R24" s="13">
        <v>0</v>
      </c>
    </row>
    <row r="25" ht="20.25" spans="1:18">
      <c r="A25" s="8" t="s">
        <v>621</v>
      </c>
      <c r="B25" s="8" t="s">
        <v>622</v>
      </c>
      <c r="C25" s="8">
        <v>116.903</v>
      </c>
      <c r="D25" s="8">
        <v>121.005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-0.152</v>
      </c>
      <c r="Q25" s="13">
        <v>0</v>
      </c>
      <c r="R25" s="13">
        <v>0</v>
      </c>
    </row>
    <row r="26" ht="20.25" spans="1:18">
      <c r="A26" s="6" t="s">
        <v>623</v>
      </c>
      <c r="B26" s="6" t="s">
        <v>624</v>
      </c>
      <c r="C26" s="6">
        <v>19590.381</v>
      </c>
      <c r="D26" s="6">
        <v>20888.594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5.793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6.412</v>
      </c>
      <c r="Q26" s="13">
        <v>0</v>
      </c>
      <c r="R26" s="13">
        <v>0</v>
      </c>
    </row>
    <row r="27" ht="20.25" spans="1:18">
      <c r="A27" s="6" t="s">
        <v>625</v>
      </c>
      <c r="B27" s="6" t="s">
        <v>626</v>
      </c>
      <c r="C27" s="6">
        <v>2808.095</v>
      </c>
      <c r="D27" s="6">
        <v>3535.369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4.389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2.85</v>
      </c>
      <c r="Q27" s="13">
        <v>0</v>
      </c>
      <c r="R27" s="13">
        <v>0</v>
      </c>
    </row>
    <row r="28" ht="20.25" spans="1:18">
      <c r="A28" s="6" t="s">
        <v>627</v>
      </c>
      <c r="B28" s="6" t="s">
        <v>628</v>
      </c>
      <c r="C28" s="6">
        <v>10677.164</v>
      </c>
      <c r="D28" s="6">
        <v>12492.853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8.976</v>
      </c>
      <c r="K28" s="13">
        <v>1</v>
      </c>
      <c r="L28" s="13">
        <v>2</v>
      </c>
      <c r="M28" s="13">
        <v>0</v>
      </c>
      <c r="N28" s="13">
        <v>-1</v>
      </c>
      <c r="O28" s="13">
        <v>0</v>
      </c>
      <c r="P28" s="13">
        <v>-23.316</v>
      </c>
      <c r="Q28" s="13">
        <v>0</v>
      </c>
      <c r="R28" s="13">
        <v>-1</v>
      </c>
    </row>
    <row r="29" ht="20.25" spans="1:18">
      <c r="A29" s="6" t="s">
        <v>629</v>
      </c>
      <c r="B29" s="6" t="s">
        <v>630</v>
      </c>
      <c r="C29" s="6">
        <v>3305.638</v>
      </c>
      <c r="D29" s="6">
        <v>3742.744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4.017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1.967</v>
      </c>
      <c r="Q29" s="13">
        <v>0</v>
      </c>
      <c r="R29" s="13">
        <v>0</v>
      </c>
    </row>
    <row r="30" ht="20.25" spans="1:18">
      <c r="A30" s="6" t="s">
        <v>631</v>
      </c>
      <c r="B30" s="6" t="s">
        <v>632</v>
      </c>
      <c r="C30" s="6">
        <v>76633.898</v>
      </c>
      <c r="D30" s="6">
        <v>81022.008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4.375</v>
      </c>
      <c r="K30" s="13">
        <v>4</v>
      </c>
      <c r="L30" s="13">
        <v>0</v>
      </c>
      <c r="M30" s="13">
        <v>0</v>
      </c>
      <c r="N30" s="13">
        <v>0</v>
      </c>
      <c r="O30" s="13">
        <v>0</v>
      </c>
      <c r="P30" s="13">
        <v>-36.394</v>
      </c>
      <c r="Q30" s="13">
        <v>0</v>
      </c>
      <c r="R30" s="13">
        <v>0</v>
      </c>
    </row>
    <row r="31" ht="20.25" spans="1:18">
      <c r="A31" s="6" t="s">
        <v>633</v>
      </c>
      <c r="B31" s="6" t="s">
        <v>634</v>
      </c>
      <c r="C31" s="6">
        <v>2746.349</v>
      </c>
      <c r="D31" s="6">
        <v>3431.045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1.459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1.21</v>
      </c>
      <c r="Q31" s="13">
        <v>0</v>
      </c>
      <c r="R31" s="13">
        <v>0</v>
      </c>
    </row>
    <row r="32" ht="20.25" spans="1:18">
      <c r="A32" s="6" t="s">
        <v>635</v>
      </c>
      <c r="B32" s="6" t="s">
        <v>636</v>
      </c>
      <c r="C32" s="6">
        <v>3027.655</v>
      </c>
      <c r="D32" s="6">
        <v>3452.58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9.379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4.674</v>
      </c>
      <c r="Q32" s="13">
        <v>0</v>
      </c>
      <c r="R32" s="13">
        <v>0</v>
      </c>
    </row>
    <row r="33" ht="20.25" spans="1:18">
      <c r="A33" s="6" t="s">
        <v>637</v>
      </c>
      <c r="B33" s="6" t="s">
        <v>638</v>
      </c>
      <c r="C33" s="6">
        <v>117132.703</v>
      </c>
      <c r="D33" s="6">
        <v>126339.867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2.722</v>
      </c>
      <c r="K33" s="13">
        <v>3</v>
      </c>
      <c r="L33" s="13">
        <v>1</v>
      </c>
      <c r="M33" s="13">
        <v>0</v>
      </c>
      <c r="N33" s="13">
        <v>-1</v>
      </c>
      <c r="O33" s="13">
        <v>0</v>
      </c>
      <c r="P33" s="13">
        <v>-31.056</v>
      </c>
      <c r="Q33" s="13">
        <v>0</v>
      </c>
      <c r="R33" s="13">
        <v>0</v>
      </c>
    </row>
    <row r="34" ht="20.25" spans="1:18">
      <c r="A34" s="6" t="s">
        <v>639</v>
      </c>
      <c r="B34" s="6" t="s">
        <v>640</v>
      </c>
      <c r="C34" s="6">
        <v>16590.719</v>
      </c>
      <c r="D34" s="6">
        <v>17363.051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1.363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-14.555</v>
      </c>
      <c r="Q34" s="13">
        <v>0</v>
      </c>
      <c r="R34" s="13">
        <v>0</v>
      </c>
    </row>
    <row r="35" ht="20.25" spans="1:18">
      <c r="A35" s="6" t="s">
        <v>641</v>
      </c>
      <c r="B35" s="6" t="s">
        <v>642</v>
      </c>
      <c r="C35" s="6">
        <v>2989.533</v>
      </c>
      <c r="D35" s="6">
        <v>3388.721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3.812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1.163</v>
      </c>
      <c r="Q35" s="13">
        <v>0</v>
      </c>
      <c r="R35" s="13">
        <v>0</v>
      </c>
    </row>
    <row r="36" ht="20.25" spans="1:18">
      <c r="A36" s="6" t="s">
        <v>643</v>
      </c>
      <c r="B36" s="6" t="s">
        <v>644</v>
      </c>
      <c r="C36" s="6">
        <v>14238.235</v>
      </c>
      <c r="D36" s="6">
        <v>16517.98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10.732</v>
      </c>
      <c r="K36" s="13">
        <v>2</v>
      </c>
      <c r="L36" s="13">
        <v>2</v>
      </c>
      <c r="M36" s="13">
        <v>0</v>
      </c>
      <c r="N36" s="13">
        <v>0</v>
      </c>
      <c r="O36" s="13">
        <v>-1</v>
      </c>
      <c r="P36" s="13">
        <v>-20.617</v>
      </c>
      <c r="Q36" s="13">
        <v>0</v>
      </c>
      <c r="R36" s="13">
        <v>-1</v>
      </c>
    </row>
    <row r="37" ht="20.25" spans="1:18">
      <c r="A37" s="6" t="s">
        <v>645</v>
      </c>
      <c r="B37" s="6" t="s">
        <v>646</v>
      </c>
      <c r="C37" s="6">
        <v>252070.734</v>
      </c>
      <c r="D37" s="6">
        <v>275756.75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7.327</v>
      </c>
      <c r="K37" s="13">
        <v>1</v>
      </c>
      <c r="L37" s="13">
        <v>0</v>
      </c>
      <c r="M37" s="13">
        <v>0</v>
      </c>
      <c r="N37" s="13">
        <v>-1</v>
      </c>
      <c r="O37" s="13">
        <v>0</v>
      </c>
      <c r="P37" s="13">
        <v>-132.389</v>
      </c>
      <c r="Q37" s="13">
        <v>0</v>
      </c>
      <c r="R37" s="13">
        <v>0</v>
      </c>
    </row>
    <row r="38" ht="20.25" spans="1:18">
      <c r="A38" s="6" t="s">
        <v>647</v>
      </c>
      <c r="B38" s="6" t="s">
        <v>648</v>
      </c>
      <c r="C38" s="6">
        <v>12432.875</v>
      </c>
      <c r="D38" s="6">
        <v>13298.72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3.733</v>
      </c>
      <c r="K38" s="13">
        <v>2</v>
      </c>
      <c r="L38" s="13">
        <v>1</v>
      </c>
      <c r="M38" s="13">
        <v>0</v>
      </c>
      <c r="N38" s="13">
        <v>0</v>
      </c>
      <c r="O38" s="13">
        <v>0</v>
      </c>
      <c r="P38" s="13">
        <v>-1.323</v>
      </c>
      <c r="Q38" s="13">
        <v>0</v>
      </c>
      <c r="R38" s="13">
        <v>0</v>
      </c>
    </row>
    <row r="39" ht="20.25" spans="1:18">
      <c r="A39" s="6" t="s">
        <v>649</v>
      </c>
      <c r="B39" s="6" t="s">
        <v>650</v>
      </c>
      <c r="C39" s="6">
        <v>3226.655</v>
      </c>
      <c r="D39" s="6">
        <v>3698.436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1.536</v>
      </c>
      <c r="K39" s="13">
        <v>1</v>
      </c>
      <c r="L39" s="13">
        <v>2</v>
      </c>
      <c r="M39" s="13">
        <v>-1</v>
      </c>
      <c r="N39" s="13">
        <v>1</v>
      </c>
      <c r="O39" s="13">
        <v>0</v>
      </c>
      <c r="P39" s="13">
        <v>2.677</v>
      </c>
      <c r="Q39" s="13">
        <v>0</v>
      </c>
      <c r="R39" s="13">
        <v>0</v>
      </c>
    </row>
    <row r="40" ht="20.25" spans="1:18">
      <c r="A40" s="6" t="s">
        <v>651</v>
      </c>
      <c r="B40" s="6" t="s">
        <v>652</v>
      </c>
      <c r="C40" s="6">
        <v>21486.779</v>
      </c>
      <c r="D40" s="6">
        <v>22937.367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3.365</v>
      </c>
      <c r="K40" s="13">
        <v>3</v>
      </c>
      <c r="L40" s="13">
        <v>0</v>
      </c>
      <c r="M40" s="13">
        <v>0</v>
      </c>
      <c r="N40" s="13">
        <v>0</v>
      </c>
      <c r="O40" s="13">
        <v>0</v>
      </c>
      <c r="P40" s="13">
        <v>1.773</v>
      </c>
      <c r="Q40" s="13">
        <v>0</v>
      </c>
      <c r="R40" s="13">
        <v>-1</v>
      </c>
    </row>
    <row r="41" ht="20.25" spans="1:18">
      <c r="A41" s="6" t="s">
        <v>653</v>
      </c>
      <c r="B41" s="6" t="s">
        <v>654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</row>
    <row r="42" ht="20.25" spans="1:18">
      <c r="A42" s="6" t="s">
        <v>655</v>
      </c>
      <c r="B42" s="6" t="s">
        <v>656</v>
      </c>
      <c r="C42" s="6">
        <v>3591.592</v>
      </c>
      <c r="D42" s="6">
        <v>3895.233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3.4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-3.261</v>
      </c>
      <c r="Q42" s="13">
        <v>0</v>
      </c>
      <c r="R42" s="13">
        <v>0</v>
      </c>
    </row>
    <row r="43" ht="20.25" spans="1:18">
      <c r="A43" s="6" t="s">
        <v>657</v>
      </c>
      <c r="B43" s="6" t="s">
        <v>658</v>
      </c>
      <c r="C43" s="6">
        <v>144.116</v>
      </c>
      <c r="D43" s="6">
        <v>297.375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1.795</v>
      </c>
      <c r="K43" s="13">
        <v>2</v>
      </c>
      <c r="L43" s="13">
        <v>2</v>
      </c>
      <c r="M43" s="13">
        <v>0</v>
      </c>
      <c r="N43" s="13">
        <v>1</v>
      </c>
      <c r="O43" s="13">
        <v>0</v>
      </c>
      <c r="P43" s="13">
        <v>-0.077</v>
      </c>
      <c r="Q43" s="13">
        <v>0</v>
      </c>
      <c r="R43" s="13">
        <v>0</v>
      </c>
    </row>
    <row r="44" ht="20.25" spans="1:18">
      <c r="A44" s="6" t="s">
        <v>659</v>
      </c>
      <c r="B44" s="6" t="s">
        <v>660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11.089</v>
      </c>
      <c r="Q44" s="13">
        <v>0</v>
      </c>
      <c r="R44" s="13">
        <v>0</v>
      </c>
    </row>
    <row r="45" ht="20.25" spans="1:18">
      <c r="A45" s="6" t="s">
        <v>661</v>
      </c>
      <c r="B45" s="6" t="s">
        <v>662</v>
      </c>
      <c r="C45" s="6">
        <v>2182.385</v>
      </c>
      <c r="D45" s="6">
        <v>2336.247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0.981</v>
      </c>
      <c r="K45" s="13">
        <v>1</v>
      </c>
      <c r="L45" s="13">
        <v>2</v>
      </c>
      <c r="M45" s="13">
        <v>0</v>
      </c>
      <c r="N45" s="13">
        <v>0</v>
      </c>
      <c r="O45" s="13">
        <v>0</v>
      </c>
      <c r="P45" s="13">
        <v>-4.06</v>
      </c>
      <c r="Q45" s="13">
        <v>0</v>
      </c>
      <c r="R45" s="13">
        <v>0</v>
      </c>
    </row>
    <row r="46" ht="20.25" spans="1:18">
      <c r="A46" s="6" t="s">
        <v>663</v>
      </c>
      <c r="B46" s="6" t="s">
        <v>664</v>
      </c>
      <c r="C46" s="6">
        <v>6784.249</v>
      </c>
      <c r="D46" s="6">
        <v>7663.906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4.177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8.236</v>
      </c>
      <c r="Q46" s="13">
        <v>0</v>
      </c>
      <c r="R46" s="13">
        <v>0</v>
      </c>
    </row>
    <row r="47" ht="20.25" spans="1:18">
      <c r="A47" s="6" t="s">
        <v>665</v>
      </c>
      <c r="B47" s="6" t="s">
        <v>666</v>
      </c>
      <c r="C47" s="6">
        <v>4220.08</v>
      </c>
      <c r="D47" s="6">
        <v>4626.272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2.177</v>
      </c>
      <c r="K47" s="13">
        <v>0</v>
      </c>
      <c r="L47" s="13">
        <v>2</v>
      </c>
      <c r="M47" s="13">
        <v>1</v>
      </c>
      <c r="N47" s="13">
        <v>-1</v>
      </c>
      <c r="O47" s="13">
        <v>0</v>
      </c>
      <c r="P47" s="13">
        <v>1.422</v>
      </c>
      <c r="Q47" s="13">
        <v>0</v>
      </c>
      <c r="R47" s="13">
        <v>0</v>
      </c>
    </row>
    <row r="48" ht="20.25" spans="1:18">
      <c r="A48" s="6" t="s">
        <v>667</v>
      </c>
      <c r="B48" s="6" t="s">
        <v>668</v>
      </c>
      <c r="C48" s="6">
        <v>1228.407</v>
      </c>
      <c r="D48" s="6">
        <v>1376.15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2.854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0.901</v>
      </c>
      <c r="Q48" s="13">
        <v>0</v>
      </c>
      <c r="R48" s="13">
        <v>0</v>
      </c>
    </row>
    <row r="49" ht="20.25" spans="1:18">
      <c r="A49" s="6" t="s">
        <v>669</v>
      </c>
      <c r="B49" s="6" t="s">
        <v>670</v>
      </c>
      <c r="C49" s="6">
        <v>1358.557</v>
      </c>
      <c r="D49" s="6">
        <v>1832.441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15.381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3">
        <v>4.744</v>
      </c>
      <c r="Q49" s="13">
        <v>0</v>
      </c>
      <c r="R49" s="13">
        <v>0</v>
      </c>
    </row>
    <row r="50" ht="20.25" spans="1:18">
      <c r="A50" s="6" t="s">
        <v>671</v>
      </c>
      <c r="B50" s="6" t="s">
        <v>672</v>
      </c>
      <c r="C50" s="6">
        <v>790.765</v>
      </c>
      <c r="D50" s="6">
        <v>1288.784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29.553</v>
      </c>
      <c r="K50" s="13">
        <v>2</v>
      </c>
      <c r="L50" s="13">
        <v>0</v>
      </c>
      <c r="M50" s="13">
        <v>0</v>
      </c>
      <c r="N50" s="13">
        <v>0</v>
      </c>
      <c r="O50" s="13">
        <v>0</v>
      </c>
      <c r="P50" s="13">
        <v>2.511</v>
      </c>
      <c r="Q50" s="13">
        <v>0</v>
      </c>
      <c r="R50" s="13">
        <v>0</v>
      </c>
    </row>
    <row r="51" ht="20.25" spans="1:18">
      <c r="A51" s="6" t="s">
        <v>673</v>
      </c>
      <c r="B51" s="6" t="s">
        <v>674</v>
      </c>
      <c r="C51" s="6">
        <v>7045.116</v>
      </c>
      <c r="D51" s="6">
        <v>7550.711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2.49</v>
      </c>
      <c r="K51" s="13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2.169</v>
      </c>
      <c r="Q51" s="13">
        <v>0</v>
      </c>
      <c r="R51" s="13">
        <v>0</v>
      </c>
    </row>
    <row r="52" ht="20.25" spans="1:18">
      <c r="A52" s="6" t="s">
        <v>675</v>
      </c>
      <c r="B52" s="6" t="s">
        <v>676</v>
      </c>
      <c r="C52" s="6">
        <v>744.019</v>
      </c>
      <c r="D52" s="6">
        <v>859.212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7.747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1.321</v>
      </c>
      <c r="Q52" s="13">
        <v>0</v>
      </c>
      <c r="R52" s="13">
        <v>0</v>
      </c>
    </row>
    <row r="53" ht="20.25" spans="1:18">
      <c r="A53" s="6" t="s">
        <v>677</v>
      </c>
      <c r="B53" s="6" t="s">
        <v>678</v>
      </c>
      <c r="C53" s="6">
        <v>2936.358</v>
      </c>
      <c r="D53" s="6">
        <v>3173.672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4.509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0.596</v>
      </c>
      <c r="Q53" s="13">
        <v>0</v>
      </c>
      <c r="R53" s="13">
        <v>0</v>
      </c>
    </row>
    <row r="54" ht="20.25" spans="1:18">
      <c r="A54" s="6" t="s">
        <v>679</v>
      </c>
      <c r="B54" s="6" t="s">
        <v>680</v>
      </c>
      <c r="C54" s="6">
        <v>4295.036</v>
      </c>
      <c r="D54" s="6">
        <v>5066.076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3.396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3">
        <v>5.949</v>
      </c>
      <c r="Q54" s="13">
        <v>0</v>
      </c>
      <c r="R54" s="13">
        <v>0</v>
      </c>
    </row>
    <row r="55" ht="20.25" spans="1:18">
      <c r="A55" s="6" t="s">
        <v>681</v>
      </c>
      <c r="B55" s="6" t="s">
        <v>682</v>
      </c>
      <c r="C55" s="6">
        <v>6896.595</v>
      </c>
      <c r="D55" s="6">
        <v>7336.68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0.811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3.449</v>
      </c>
      <c r="Q55" s="13">
        <v>0</v>
      </c>
      <c r="R55" s="13">
        <v>0</v>
      </c>
    </row>
    <row r="56" ht="20.25" spans="1:18">
      <c r="A56" s="6" t="s">
        <v>683</v>
      </c>
      <c r="B56" s="6" t="s">
        <v>684</v>
      </c>
      <c r="C56" s="6">
        <v>4846.935</v>
      </c>
      <c r="D56" s="6">
        <v>5443.318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0.063</v>
      </c>
      <c r="K56" s="13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2.65</v>
      </c>
      <c r="Q56" s="13">
        <v>0</v>
      </c>
      <c r="R56" s="13">
        <v>0</v>
      </c>
    </row>
    <row r="57" ht="20.25" spans="1:18">
      <c r="A57" s="6" t="s">
        <v>685</v>
      </c>
      <c r="B57" s="6" t="s">
        <v>686</v>
      </c>
      <c r="C57" s="6">
        <v>7634.775</v>
      </c>
      <c r="D57" s="6">
        <v>8409.289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7.815</v>
      </c>
      <c r="K57" s="13">
        <v>3</v>
      </c>
      <c r="L57" s="13">
        <v>0</v>
      </c>
      <c r="M57" s="13">
        <v>0</v>
      </c>
      <c r="N57" s="13">
        <v>0</v>
      </c>
      <c r="O57" s="13">
        <v>0</v>
      </c>
      <c r="P57" s="13">
        <v>-13.195</v>
      </c>
      <c r="Q57" s="13">
        <v>0</v>
      </c>
      <c r="R57" s="13">
        <v>0</v>
      </c>
    </row>
    <row r="58" ht="20.25" spans="1:18">
      <c r="A58" s="6" t="s">
        <v>687</v>
      </c>
      <c r="B58" s="6" t="s">
        <v>688</v>
      </c>
      <c r="C58" s="6">
        <v>7510.829</v>
      </c>
      <c r="D58" s="6">
        <v>8330.047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7.616</v>
      </c>
      <c r="K58" s="13">
        <v>3</v>
      </c>
      <c r="L58" s="13">
        <v>2</v>
      </c>
      <c r="M58" s="13">
        <v>0</v>
      </c>
      <c r="N58" s="13">
        <v>-1</v>
      </c>
      <c r="O58" s="13">
        <v>0</v>
      </c>
      <c r="P58" s="13">
        <v>-19.252</v>
      </c>
      <c r="Q58" s="13">
        <v>0</v>
      </c>
      <c r="R58" s="13">
        <v>-1</v>
      </c>
    </row>
    <row r="59" ht="20.25" spans="1:18">
      <c r="A59" s="6" t="s">
        <v>689</v>
      </c>
      <c r="B59" s="6" t="s">
        <v>690</v>
      </c>
      <c r="C59" s="6">
        <v>13247.763</v>
      </c>
      <c r="D59" s="6">
        <v>14466.174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4.417</v>
      </c>
      <c r="K59" s="13">
        <v>2</v>
      </c>
      <c r="L59" s="13">
        <v>1</v>
      </c>
      <c r="M59" s="13">
        <v>1</v>
      </c>
      <c r="N59" s="13">
        <v>-1</v>
      </c>
      <c r="O59" s="13">
        <v>0</v>
      </c>
      <c r="P59" s="13">
        <v>-4.325</v>
      </c>
      <c r="Q59" s="13">
        <v>0</v>
      </c>
      <c r="R59" s="13">
        <v>0</v>
      </c>
    </row>
    <row r="60" ht="20.25" spans="1:18">
      <c r="A60" s="6" t="s">
        <v>691</v>
      </c>
      <c r="B60" s="6" t="s">
        <v>692</v>
      </c>
      <c r="C60" s="6">
        <v>9881.39</v>
      </c>
      <c r="D60" s="6">
        <v>11499.219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10.454</v>
      </c>
      <c r="K60" s="13">
        <v>0</v>
      </c>
      <c r="L60" s="13">
        <v>0</v>
      </c>
      <c r="M60" s="13">
        <v>0</v>
      </c>
      <c r="N60" s="13">
        <v>-1</v>
      </c>
      <c r="O60" s="13">
        <v>0</v>
      </c>
      <c r="P60" s="13">
        <v>8.431</v>
      </c>
      <c r="Q60" s="13">
        <v>-1</v>
      </c>
      <c r="R60" s="13">
        <v>0</v>
      </c>
    </row>
    <row r="61" ht="20.25" spans="1:18">
      <c r="A61" s="6" t="s">
        <v>693</v>
      </c>
      <c r="B61" s="6" t="s">
        <v>694</v>
      </c>
      <c r="C61" s="6">
        <v>19094.516</v>
      </c>
      <c r="D61" s="6">
        <v>20438.404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4.192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-6.893</v>
      </c>
      <c r="Q61" s="13">
        <v>0</v>
      </c>
      <c r="R61" s="13">
        <v>0</v>
      </c>
    </row>
    <row r="62" ht="20.25" spans="1:18">
      <c r="A62" s="6" t="s">
        <v>695</v>
      </c>
      <c r="B62" s="6" t="s">
        <v>696</v>
      </c>
      <c r="C62" s="6">
        <v>1105.695</v>
      </c>
      <c r="D62" s="6">
        <v>1511.341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6.297</v>
      </c>
      <c r="K62" s="13">
        <v>1</v>
      </c>
      <c r="L62" s="13">
        <v>1</v>
      </c>
      <c r="M62" s="13">
        <v>0</v>
      </c>
      <c r="N62" s="13">
        <v>0</v>
      </c>
      <c r="O62" s="13">
        <v>0</v>
      </c>
      <c r="P62" s="13">
        <v>1.562</v>
      </c>
      <c r="Q62" s="13">
        <v>0</v>
      </c>
      <c r="R62" s="13">
        <v>0</v>
      </c>
    </row>
    <row r="63" ht="20.25" spans="1:18">
      <c r="A63" s="6" t="s">
        <v>697</v>
      </c>
      <c r="B63" s="6" t="s">
        <v>698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699</v>
      </c>
      <c r="B64" s="6" t="s">
        <v>700</v>
      </c>
      <c r="C64" s="6">
        <v>2287.759</v>
      </c>
      <c r="D64" s="6">
        <v>2688.301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4.677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2.253</v>
      </c>
      <c r="Q64" s="13">
        <v>0</v>
      </c>
      <c r="R64" s="13">
        <v>0</v>
      </c>
    </row>
    <row r="65" ht="20.25" spans="1:18">
      <c r="A65" s="6" t="s">
        <v>701</v>
      </c>
      <c r="B65" s="6" t="s">
        <v>702</v>
      </c>
      <c r="C65" s="6">
        <v>9134.977</v>
      </c>
      <c r="D65" s="6">
        <v>10013.05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6.919</v>
      </c>
      <c r="K65" s="13">
        <v>2</v>
      </c>
      <c r="L65" s="13">
        <v>0</v>
      </c>
      <c r="M65" s="13">
        <v>0</v>
      </c>
      <c r="N65" s="13">
        <v>1</v>
      </c>
      <c r="O65" s="13">
        <v>0</v>
      </c>
      <c r="P65" s="13">
        <v>-3.122</v>
      </c>
      <c r="Q65" s="13">
        <v>0</v>
      </c>
      <c r="R65" s="13">
        <v>0</v>
      </c>
    </row>
    <row r="66" ht="20.25" spans="1:18">
      <c r="A66" s="6" t="s">
        <v>703</v>
      </c>
      <c r="B66" s="6" t="s">
        <v>704</v>
      </c>
      <c r="C66" s="6">
        <v>6044.248</v>
      </c>
      <c r="D66" s="6">
        <v>6798.134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5.054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5.363</v>
      </c>
      <c r="Q66" s="13">
        <v>0</v>
      </c>
      <c r="R66" s="13">
        <v>0</v>
      </c>
    </row>
    <row r="67" ht="20.25" spans="1:18">
      <c r="A67" s="6" t="s">
        <v>705</v>
      </c>
      <c r="B67" s="6" t="s">
        <v>706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2.078</v>
      </c>
      <c r="Q67" s="13">
        <v>0</v>
      </c>
      <c r="R67" s="13">
        <v>0</v>
      </c>
    </row>
    <row r="68" ht="20.25" spans="1:18">
      <c r="A68" s="6" t="s">
        <v>707</v>
      </c>
      <c r="B68" s="6" t="s">
        <v>708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709</v>
      </c>
      <c r="B69" s="6" t="s">
        <v>710</v>
      </c>
      <c r="C69" s="6">
        <v>5668.887</v>
      </c>
      <c r="D69" s="6">
        <v>6287.917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3.03</v>
      </c>
      <c r="K69" s="13">
        <v>0</v>
      </c>
      <c r="L69" s="13">
        <v>0</v>
      </c>
      <c r="M69" s="13">
        <v>0</v>
      </c>
      <c r="N69" s="13">
        <v>-1</v>
      </c>
      <c r="O69" s="13">
        <v>0</v>
      </c>
      <c r="P69" s="13">
        <v>4.552</v>
      </c>
      <c r="Q69" s="13">
        <v>0</v>
      </c>
      <c r="R69" s="13">
        <v>0</v>
      </c>
    </row>
    <row r="70" ht="20.25" spans="1:18">
      <c r="A70" s="6" t="s">
        <v>711</v>
      </c>
      <c r="B70" s="6" t="s">
        <v>712</v>
      </c>
      <c r="C70" s="6">
        <v>6245.961</v>
      </c>
      <c r="D70" s="6">
        <v>7163.806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7.713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3">
        <v>8.528</v>
      </c>
      <c r="Q70" s="13">
        <v>0</v>
      </c>
      <c r="R70" s="13">
        <v>0</v>
      </c>
    </row>
    <row r="71" ht="20.25" spans="1:18">
      <c r="A71" s="6" t="s">
        <v>713</v>
      </c>
      <c r="B71" s="6" t="s">
        <v>714</v>
      </c>
      <c r="C71" s="6">
        <v>2416.425</v>
      </c>
      <c r="D71" s="6">
        <v>2707.202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5.424</v>
      </c>
      <c r="K71" s="13">
        <v>1</v>
      </c>
      <c r="L71" s="13">
        <v>0</v>
      </c>
      <c r="M71" s="13">
        <v>0</v>
      </c>
      <c r="N71" s="13">
        <v>1</v>
      </c>
      <c r="O71" s="13">
        <v>0</v>
      </c>
      <c r="P71" s="13">
        <v>0.58</v>
      </c>
      <c r="Q71" s="13">
        <v>0</v>
      </c>
      <c r="R71" s="13">
        <v>0</v>
      </c>
    </row>
    <row r="72" ht="20.25" spans="1:18">
      <c r="A72" s="6" t="s">
        <v>715</v>
      </c>
      <c r="B72" s="6" t="s">
        <v>716</v>
      </c>
      <c r="C72" s="6">
        <v>4927.091</v>
      </c>
      <c r="D72" s="6">
        <v>5611.537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4.827</v>
      </c>
      <c r="K72" s="13">
        <v>1</v>
      </c>
      <c r="L72" s="13">
        <v>0</v>
      </c>
      <c r="M72" s="13">
        <v>-1</v>
      </c>
      <c r="N72" s="13">
        <v>1</v>
      </c>
      <c r="O72" s="13">
        <v>0</v>
      </c>
      <c r="P72" s="13">
        <v>0.421</v>
      </c>
      <c r="Q72" s="13">
        <v>0</v>
      </c>
      <c r="R72" s="13">
        <v>0</v>
      </c>
    </row>
    <row r="73" ht="20.25" spans="1:18">
      <c r="A73" s="6" t="s">
        <v>717</v>
      </c>
      <c r="B73" s="6" t="s">
        <v>718</v>
      </c>
      <c r="C73" s="6">
        <v>1235.065</v>
      </c>
      <c r="D73" s="6">
        <v>1543.621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3.586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2.865</v>
      </c>
      <c r="Q73" s="13">
        <v>0</v>
      </c>
      <c r="R73" s="13">
        <v>0</v>
      </c>
    </row>
    <row r="74" ht="20.25" spans="1:18">
      <c r="A74" s="6" t="s">
        <v>719</v>
      </c>
      <c r="B74" s="6" t="s">
        <v>720</v>
      </c>
      <c r="C74" s="6">
        <v>5231.33</v>
      </c>
      <c r="D74" s="6">
        <v>6290.67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7.048</v>
      </c>
      <c r="K74" s="13">
        <v>1</v>
      </c>
      <c r="L74" s="13">
        <v>0</v>
      </c>
      <c r="M74" s="13">
        <v>0</v>
      </c>
      <c r="N74" s="13">
        <v>1</v>
      </c>
      <c r="O74" s="13">
        <v>0</v>
      </c>
      <c r="P74" s="13">
        <v>14.999</v>
      </c>
      <c r="Q74" s="13">
        <v>0</v>
      </c>
      <c r="R74" s="13">
        <v>0</v>
      </c>
    </row>
    <row r="75" ht="20.25" spans="1:18">
      <c r="A75" s="6" t="s">
        <v>721</v>
      </c>
      <c r="B75" s="6" t="s">
        <v>722</v>
      </c>
      <c r="C75" s="6">
        <v>2298.964</v>
      </c>
      <c r="D75" s="6">
        <v>2786.211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10.755</v>
      </c>
      <c r="K75" s="13">
        <v>1</v>
      </c>
      <c r="L75" s="13">
        <v>0</v>
      </c>
      <c r="M75" s="13">
        <v>1</v>
      </c>
      <c r="N75" s="13">
        <v>-1</v>
      </c>
      <c r="O75" s="13">
        <v>0</v>
      </c>
      <c r="P75" s="13">
        <v>1.682</v>
      </c>
      <c r="Q75" s="13">
        <v>-1</v>
      </c>
      <c r="R75" s="13">
        <v>0</v>
      </c>
    </row>
    <row r="76" ht="20.25" spans="1:18">
      <c r="A76" s="6" t="s">
        <v>723</v>
      </c>
      <c r="B76" s="6" t="s">
        <v>724</v>
      </c>
      <c r="C76" s="6">
        <v>5420.685</v>
      </c>
      <c r="D76" s="6">
        <v>6359.754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7.402</v>
      </c>
      <c r="K76" s="13">
        <v>3</v>
      </c>
      <c r="L76" s="13">
        <v>0</v>
      </c>
      <c r="M76" s="13">
        <v>0</v>
      </c>
      <c r="N76" s="13">
        <v>1</v>
      </c>
      <c r="O76" s="13">
        <v>0</v>
      </c>
      <c r="P76" s="13">
        <v>16.15</v>
      </c>
      <c r="Q76" s="13">
        <v>0</v>
      </c>
      <c r="R76" s="13">
        <v>0</v>
      </c>
    </row>
    <row r="77" ht="20.25" spans="1:18">
      <c r="A77" s="6" t="s">
        <v>725</v>
      </c>
      <c r="B77" s="6" t="s">
        <v>726</v>
      </c>
      <c r="C77" s="6">
        <v>5527.228</v>
      </c>
      <c r="D77" s="6">
        <v>5847.169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0.213</v>
      </c>
      <c r="K77" s="13">
        <v>0</v>
      </c>
      <c r="L77" s="13">
        <v>0</v>
      </c>
      <c r="M77" s="13">
        <v>1</v>
      </c>
      <c r="N77" s="13">
        <v>-1</v>
      </c>
      <c r="O77" s="13">
        <v>0</v>
      </c>
      <c r="P77" s="13">
        <v>3.496</v>
      </c>
      <c r="Q77" s="13">
        <v>0</v>
      </c>
      <c r="R77" s="13">
        <v>0</v>
      </c>
    </row>
    <row r="78" ht="20.25" spans="1:18">
      <c r="A78" s="6" t="s">
        <v>727</v>
      </c>
      <c r="B78" s="6" t="s">
        <v>728</v>
      </c>
      <c r="C78" s="6">
        <v>4487.052</v>
      </c>
      <c r="D78" s="6">
        <v>5094.058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4.327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5.768</v>
      </c>
      <c r="Q78" s="13">
        <v>0</v>
      </c>
      <c r="R78" s="13">
        <v>0</v>
      </c>
    </row>
    <row r="79" ht="20.25" spans="1:18">
      <c r="A79" s="6" t="s">
        <v>729</v>
      </c>
      <c r="B79" s="6" t="s">
        <v>730</v>
      </c>
      <c r="C79" s="6">
        <v>1668.894</v>
      </c>
      <c r="D79" s="6">
        <v>1901.089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0.006</v>
      </c>
      <c r="K79" s="13">
        <v>0</v>
      </c>
      <c r="L79" s="13">
        <v>2</v>
      </c>
      <c r="M79" s="13">
        <v>1</v>
      </c>
      <c r="N79" s="13">
        <v>-1</v>
      </c>
      <c r="O79" s="13">
        <v>0</v>
      </c>
      <c r="P79" s="13">
        <v>-1.898</v>
      </c>
      <c r="Q79" s="13">
        <v>0</v>
      </c>
      <c r="R79" s="13">
        <v>0</v>
      </c>
    </row>
    <row r="80" ht="20.25" spans="1:18">
      <c r="A80" s="6" t="s">
        <v>731</v>
      </c>
      <c r="B80" s="6" t="s">
        <v>732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3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9" t="s">
        <v>733</v>
      </c>
      <c r="B81" s="9" t="s">
        <v>734</v>
      </c>
      <c r="C81" s="9">
        <v>102.299</v>
      </c>
      <c r="D81" s="9">
        <v>102.623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0.05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-0.008</v>
      </c>
      <c r="Q81" s="13">
        <v>0</v>
      </c>
      <c r="R81" s="13">
        <v>0</v>
      </c>
    </row>
    <row r="82" ht="20.25" spans="1:18">
      <c r="A82" s="9" t="s">
        <v>735</v>
      </c>
      <c r="B82" s="9" t="s">
        <v>736</v>
      </c>
      <c r="C82" s="9">
        <v>66931.68</v>
      </c>
      <c r="D82" s="9">
        <v>71327.773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6.048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-61.764</v>
      </c>
      <c r="Q82" s="13">
        <v>0</v>
      </c>
      <c r="R82" s="13">
        <v>0</v>
      </c>
    </row>
    <row r="83" ht="20.25" spans="1:18">
      <c r="A83" s="9" t="s">
        <v>737</v>
      </c>
      <c r="B83" s="9" t="s">
        <v>738</v>
      </c>
      <c r="C83" s="9">
        <v>1198.304</v>
      </c>
      <c r="D83" s="9">
        <v>1773.991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5.452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-0.727</v>
      </c>
      <c r="Q83" s="13">
        <v>0</v>
      </c>
      <c r="R83" s="13">
        <v>0</v>
      </c>
    </row>
    <row r="84" ht="20.25" spans="1:18">
      <c r="A84" s="9" t="s">
        <v>739</v>
      </c>
      <c r="B84" s="9" t="s">
        <v>740</v>
      </c>
      <c r="C84" s="9">
        <v>3281.625</v>
      </c>
      <c r="D84" s="9">
        <v>3963.832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2.245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-0.277</v>
      </c>
      <c r="Q84" s="13">
        <v>0</v>
      </c>
      <c r="R84" s="13">
        <v>0</v>
      </c>
    </row>
    <row r="85" ht="20.25" spans="1:18">
      <c r="A85" s="9" t="s">
        <v>741</v>
      </c>
      <c r="B85" s="9" t="s">
        <v>742</v>
      </c>
      <c r="C85" s="9">
        <v>11771.151</v>
      </c>
      <c r="D85" s="9">
        <v>13376.167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7.423</v>
      </c>
      <c r="K85" s="13">
        <v>0</v>
      </c>
      <c r="L85" s="13">
        <v>2</v>
      </c>
      <c r="M85" s="13">
        <v>0</v>
      </c>
      <c r="N85" s="13">
        <v>-1</v>
      </c>
      <c r="O85" s="13">
        <v>0</v>
      </c>
      <c r="P85" s="13">
        <v>-25.547</v>
      </c>
      <c r="Q85" s="13">
        <v>0</v>
      </c>
      <c r="R85" s="13">
        <v>-1</v>
      </c>
    </row>
    <row r="86" ht="20.25" spans="1:18">
      <c r="A86" s="9" t="s">
        <v>743</v>
      </c>
      <c r="B86" s="9" t="s">
        <v>744</v>
      </c>
      <c r="C86" s="9">
        <v>442.358</v>
      </c>
      <c r="D86" s="9">
        <v>570.593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9.129</v>
      </c>
      <c r="K86" s="13">
        <v>3</v>
      </c>
      <c r="L86" s="13">
        <v>2</v>
      </c>
      <c r="M86" s="13">
        <v>0</v>
      </c>
      <c r="N86" s="13">
        <v>0</v>
      </c>
      <c r="O86" s="13">
        <v>0</v>
      </c>
      <c r="P86" s="13">
        <v>0.525</v>
      </c>
      <c r="Q86" s="13">
        <v>0</v>
      </c>
      <c r="R86" s="13">
        <v>0</v>
      </c>
    </row>
    <row r="87" ht="20.25" spans="1:18">
      <c r="A87" s="9" t="s">
        <v>745</v>
      </c>
      <c r="B87" s="9" t="s">
        <v>746</v>
      </c>
      <c r="C87" s="9">
        <v>58536.371</v>
      </c>
      <c r="D87" s="9">
        <v>80803.781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17.228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430.733</v>
      </c>
      <c r="Q87" s="13">
        <v>0</v>
      </c>
      <c r="R87" s="13">
        <v>-1</v>
      </c>
    </row>
    <row r="88" ht="20.25" spans="1:18">
      <c r="A88" s="15" t="s">
        <v>747</v>
      </c>
      <c r="B88" s="15" t="s">
        <v>748</v>
      </c>
      <c r="C88" s="15">
        <v>7058.017</v>
      </c>
      <c r="D88" s="15">
        <v>9830.122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18.546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38.228</v>
      </c>
      <c r="Q88" s="13">
        <v>0</v>
      </c>
      <c r="R88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2025-09-10T15:02:47Z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E6CA45D8DCF74CF787E9DB8CDC438396_13</vt:lpwstr>
  </property>
  <property fmtid="{D5CDD505-2E9C-101B-9397-08002B2CF9AE}" pid="3" name="KSOProductBuildVer">
    <vt:lpwstr>2052-12.1.0.15712</vt:lpwstr>
  </property>
</Properties>
</file>