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<sst xmlns="http://schemas.openxmlformats.org/spreadsheetml/2006/main" count="805" uniqueCount="763">
  <si>
    <t>京沪深强转弱</t>
  </si>
  <si>
    <t>京沪深弱转强</t>
  </si>
  <si>
    <t>代码</t>
  </si>
  <si>
    <t>简称</t>
  </si>
  <si>
    <t>总市值</t>
  </si>
  <si>
    <t>全指能源</t>
  </si>
  <si>
    <t>38259.46亿</t>
  </si>
  <si>
    <t>高应收款</t>
  </si>
  <si>
    <t>194449.36亿</t>
  </si>
  <si>
    <t>中小300</t>
  </si>
  <si>
    <t>--</t>
  </si>
  <si>
    <t>深证100R</t>
  </si>
  <si>
    <t>131165.98亿</t>
  </si>
  <si>
    <t>国证基建</t>
  </si>
  <si>
    <t>红利指数</t>
  </si>
  <si>
    <t>105736.99亿</t>
  </si>
  <si>
    <t>电力</t>
  </si>
  <si>
    <t>31434.82亿</t>
  </si>
  <si>
    <t>石油</t>
  </si>
  <si>
    <t>24940.14亿</t>
  </si>
  <si>
    <t>次新股</t>
  </si>
  <si>
    <t>15181.56亿</t>
  </si>
  <si>
    <t>煤炭</t>
  </si>
  <si>
    <t>14697.79亿</t>
  </si>
  <si>
    <t>运输服务</t>
  </si>
  <si>
    <t>13460.36亿</t>
  </si>
  <si>
    <t>智谱AI</t>
  </si>
  <si>
    <t>10390.58亿</t>
  </si>
  <si>
    <t>交通设施</t>
  </si>
  <si>
    <t>9911.71亿</t>
  </si>
  <si>
    <t>新进指标股</t>
  </si>
  <si>
    <t>9894.20亿</t>
  </si>
  <si>
    <t>电信运营</t>
  </si>
  <si>
    <t>9411.67亿</t>
  </si>
  <si>
    <t>国开持股</t>
  </si>
  <si>
    <t>2757.39亿</t>
  </si>
  <si>
    <t>宁夏板块</t>
  </si>
  <si>
    <t>1954.81亿</t>
  </si>
  <si>
    <t>水务</t>
  </si>
  <si>
    <t>1437.88亿</t>
  </si>
  <si>
    <t>Ｂ股指数</t>
  </si>
  <si>
    <t>926.44亿</t>
  </si>
  <si>
    <t>配股预案</t>
  </si>
  <si>
    <t>28.54亿</t>
  </si>
  <si>
    <t>国证红利</t>
  </si>
  <si>
    <t>基金指数</t>
  </si>
  <si>
    <t>绿色电力</t>
  </si>
  <si>
    <t>投资时钟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</si>
  <si>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</si>
  <si>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</si>
  <si>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</si>
  <si>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</si>
  <si>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</si>
  <si>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</si>
  <si>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</si>
  <si>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</si>
  <si>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</si>
  <si>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</si>
  <si>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</si>
  <si>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</si>
  <si>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</si>
  <si>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</si>
  <si>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</si>
  <si>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</si>
  <si>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</si>
  <si>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</si>
  <si>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</si>
  <si>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</si>
  <si>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</si>
  <si>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优势消费</t>
  </si>
  <si>
    <t>上央红利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</si>
  <si>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</si>
  <si>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</si>
  <si>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</si>
  <si>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</si>
  <si>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</si>
  <si>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</si>
  <si>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</si>
  <si>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</si>
  <si>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</si>
  <si>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</si>
  <si>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</si>
  <si>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</si>
  <si>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</si>
  <si>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</si>
  <si>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</si>
  <si>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</si>
  <si>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</si>
  <si>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</si>
  <si>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</si>
  <si>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</si>
  <si>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</si>
  <si>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</si>
  <si>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</si>
  <si>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</si>
  <si>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</si>
  <si>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</si>
  <si>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</si>
  <si>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</si>
  <si>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</si>
  <si>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</si>
  <si>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</si>
  <si>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</si>
  <si>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</si>
  <si>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</si>
  <si>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</si>
  <si>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</si>
  <si>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</si>
  <si>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</si>
  <si>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</si>
  <si>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</si>
  <si>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</si>
  <si>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</si>
  <si>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</si>
  <si>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</si>
  <si>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</si>
  <si>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</si>
  <si>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</si>
  <si>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</si>
  <si>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</si>
  <si>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</si>
  <si>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</si>
  <si>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</si>
  <si>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</si>
  <si>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</si>
  <si>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</si>
  <si>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</si>
  <si>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</si>
  <si>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</si>
  <si>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</si>
  <si>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</si>
  <si>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</si>
  <si>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</si>
  <si>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</si>
  <si>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</si>
  <si>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</si>
  <si>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</si>
  <si>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</si>
  <si>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</si>
  <si>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</si>
  <si>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</si>
  <si>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</si>
  <si>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</si>
  <si>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</si>
  <si>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</si>
  <si>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</si>
  <si>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</si>
  <si>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</si>
  <si>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</si>
  <si>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</si>
  <si>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</si>
  <si>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</si>
  <si>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</si>
  <si>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</si>
  <si>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</si>
  <si>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</si>
  <si>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</si>
  <si>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</si>
  <si>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</si>
  <si>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</si>
  <si>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</si>
  <si>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</si>
  <si>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</si>
  <si>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</si>
  <si>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</si>
  <si>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</si>
  <si>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</si>
  <si>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</si>
  <si>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</si>
  <si>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</si>
  <si>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</si>
  <si>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</si>
  <si>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</si>
  <si>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</si>
  <si>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</si>
  <si>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</si>
  <si>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</si>
  <si>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</si>
  <si>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</si>
  <si>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</si>
  <si>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</si>
  <si>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</si>
  <si>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</si>
  <si>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</si>
  <si>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</si>
  <si>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</si>
  <si>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</si>
  <si>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</si>
  <si>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</si>
  <si>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</si>
  <si>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</si>
  <si>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</si>
  <si>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</si>
  <si>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</si>
  <si>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</si>
  <si>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</si>
  <si>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</si>
  <si>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</si>
  <si>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</si>
  <si>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</si>
  <si>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</si>
  <si>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</si>
  <si>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</si>
  <si>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</si>
  <si>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</si>
  <si>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</si>
  <si>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</si>
  <si>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</si>
  <si>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</si>
  <si>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</si>
  <si>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</si>
  <si>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</si>
  <si>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</si>
  <si>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</si>
  <si>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</si>
  <si>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</si>
  <si>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</si>
  <si>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</si>
  <si>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</si>
  <si>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</si>
  <si>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</si>
  <si>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</si>
  <si>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</si>
  <si>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</si>
  <si>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</si>
  <si>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</si>
  <si>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</si>
  <si>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</si>
  <si>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</si>
  <si>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</si>
  <si>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</si>
  <si>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</si>
  <si>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</si>
  <si>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</si>
  <si>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</si>
  <si>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</si>
  <si>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</si>
  <si>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</si>
  <si>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</si>
  <si>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</si>
  <si>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</si>
  <si>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</si>
  <si>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</si>
  <si>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</si>
  <si>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</si>
  <si>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</si>
  <si>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</si>
  <si>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</si>
  <si>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</si>
  <si>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</si>
  <si>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</si>
  <si>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</si>
  <si>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</si>
  <si>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</si>
  <si>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</si>
  <si>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</si>
  <si>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</si>
  <si>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</si>
  <si>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</si>
  <si>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</si>
  <si>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</si>
  <si>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</si>
  <si>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</si>
  <si>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</si>
  <si>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</si>
  <si>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</si>
  <si>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</si>
  <si>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</si>
  <si>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</si>
  <si>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</si>
  <si>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</si>
  <si>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</si>
  <si>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</si>
  <si>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</si>
  <si>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</si>
  <si>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</si>
  <si>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</si>
  <si>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</si>
  <si>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</si>
  <si>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</si>
  <si>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</si>
  <si>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</si>
  <si>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</si>
  <si>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</si>
  <si>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</si>
  <si>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</si>
  <si>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</si>
  <si>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</si>
  <si>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</si>
  <si>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</si>
  <si>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</si>
  <si>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</si>
  <si>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</si>
  <si>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</si>
  <si>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</si>
  <si>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</si>
  <si>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</si>
  <si>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</si>
  <si>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</si>
  <si>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</si>
  <si>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</si>
  <si>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</si>
  <si>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</si>
  <si>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</si>
  <si>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</si>
  <si>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</si>
  <si>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</si>
  <si>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</si>
  <si>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</si>
  <si>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</si>
  <si>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</si>
  <si>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</si>
  <si>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</si>
  <si>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</si>
  <si>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</si>
  <si>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</si>
  <si>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</si>
  <si>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</si>
  <si>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</si>
  <si>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</si>
  <si>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</si>
  <si>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</si>
  <si>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</si>
  <si>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</si>
  <si>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</si>
  <si>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</si>
  <si>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</si>
  <si>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</si>
  <si>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</si>
  <si>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</si>
  <si>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</si>
  <si>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</si>
  <si>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</si>
  <si>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</si>
  <si>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</si>
  <si>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</si>
  <si>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</si>
  <si>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</si>
  <si>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</si>
  <si>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</si>
  <si>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</si>
  <si>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</si>
  <si>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</si>
  <si>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</si>
  <si>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</si>
  <si>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</si>
  <si>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</si>
  <si>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</si>
  <si>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</si>
  <si>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</si>
  <si>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</si>
  <si>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</si>
  <si>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</si>
  <si>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</si>
  <si>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</si>
  <si>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</si>
  <si>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</si>
  <si>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</si>
  <si>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</si>
  <si>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</si>
  <si>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</si>
  <si>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</si>
  <si>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</si>
  <si>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</si>
  <si>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</si>
  <si>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</si>
  <si>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</si>
  <si>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</si>
  <si>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</si>
  <si>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</si>
  <si>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</si>
  <si>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</si>
  <si>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</si>
  <si>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</si>
  <si>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</si>
  <si>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</si>
  <si>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</si>
  <si>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</si>
  <si>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</si>
  <si>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</si>
  <si>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</si>
  <si>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</si>
  <si>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</si>
  <si>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</si>
  <si>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</si>
  <si>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</si>
  <si>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</si>
  <si>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</si>
  <si>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</si>
  <si>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</si>
  <si>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</si>
  <si>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</si>
  <si>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</si>
  <si>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</si>
  <si>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</si>
  <si>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</si>
  <si>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</si>
  <si>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</si>
  <si>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</si>
  <si>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</si>
  <si>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</si>
  <si>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</si>
  <si>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</si>
  <si>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</si>
  <si>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</si>
  <si>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</si>
  <si>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</si>
  <si>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</si>
  <si>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</si>
  <si>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</si>
  <si>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</si>
  <si>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</si>
  <si>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</si>
  <si>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</si>
  <si>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</si>
  <si>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</si>
  <si>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</si>
  <si>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</si>
  <si>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</si>
  <si>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</si>
  <si>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</si>
  <si>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</si>
  <si>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</si>
  <si>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</si>
  <si>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</si>
  <si>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</si>
  <si>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</si>
  <si>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</si>
  <si>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</si>
  <si>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</si>
  <si>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</si>
  <si>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</si>
  <si>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</si>
  <si>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</si>
  <si>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</si>
  <si>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</si>
  <si>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</si>
  <si>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</si>
  <si>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</si>
  <si>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</si>
  <si>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</si>
  <si>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</si>
  <si>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</si>
  <si>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</si>
  <si>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</si>
  <si>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</si>
  <si>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</si>
  <si>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</si>
  <si>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</si>
  <si>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</si>
  <si>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</si>
  <si>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</si>
  <si>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</si>
  <si>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</si>
  <si>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</si>
  <si>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</si>
  <si>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</si>
  <si>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</si>
  <si>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</si>
  <si>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</si>
  <si>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</si>
  <si>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</si>
  <si>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</si>
  <si>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</si>
  <si>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</si>
  <si>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</si>
  <si>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</si>
  <si>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</si>
  <si>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</si>
  <si>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</si>
  <si>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</si>
  <si>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</si>
  <si>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</si>
  <si>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</si>
  <si>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</si>
  <si>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</si>
  <si>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</si>
  <si>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</si>
  <si>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</si>
  <si>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</si>
  <si>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</si>
  <si>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</si>
  <si>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</si>
  <si>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</si>
  <si>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</si>
  <si>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</si>
  <si>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</si>
  <si>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</si>
  <si>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</si>
  <si>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</si>
  <si>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</si>
  <si>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</si>
  <si>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</si>
  <si>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</si>
  <si>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</si>
  <si>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</si>
  <si>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</si>
  <si>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</si>
  <si>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</si>
  <si>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</si>
  <si>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</si>
  <si>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</si>
  <si>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</si>
  <si>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</si>
  <si>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</si>
  <si>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</si>
  <si>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</si>
  <si>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</si>
  <si>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</si>
  <si>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</si>
  <si>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</si>
  <si>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</si>
  <si>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</si>
  <si>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</si>
  <si>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</si>
  <si>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</si>
  <si>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</si>
  <si>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</si>
  <si>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</si>
  <si>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</si>
  <si>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</si>
  <si>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</si>
  <si>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</si>
  <si>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</si>
  <si>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</si>
  <si>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</si>
  <si>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</si>
  <si>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</si>
  <si>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</si>
  <si>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</si>
  <si>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</si>
  <si>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</si>
  <si>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</si>
  <si>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</si>
  <si>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</si>
  <si>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</si>
  <si>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</si>
  <si>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</si>
  <si>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</si>
  <si>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</si>
  <si>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</si>
  <si>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</si>
  <si>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</si>
  <si>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</si>
  <si>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</si>
  <si>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</si>
  <si>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</si>
  <si>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</si>
  <si>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</si>
  <si>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</si>
  <si>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</si>
  <si>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</si>
  <si>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</si>
  <si>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</si>
  <si>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</si>
  <si>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</si>
  <si>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</si>
  <si>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</si>
  <si>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</si>
  <si>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</si>
  <si>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</si>
  <si>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</si>
  <si>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</si>
  <si>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</si>
  <si>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</si>
  <si>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</si>
  <si>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</si>
  <si>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</si>
  <si>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</si>
  <si>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</si>
  <si>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</si>
  <si>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</si>
  <si>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</si>
  <si>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</si>
  <si>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</si>
  <si>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</si>
  <si>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</si>
  <si>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</si>
  <si>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</si>
  <si>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</si>
  <si>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</si>
  <si>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</si>
  <si>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</si>
  <si>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</si>
  <si>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</si>
  <si>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</si>
  <si>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</si>
  <si>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</si>
  <si>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</si>
  <si>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</si>
  <si>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</si>
  <si>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</si>
  <si>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</si>
  <si>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BB00</t>
  </si>
  <si>
    <t>胶合板连续</t>
  </si>
  <si>
    <t>RR00</t>
  </si>
  <si>
    <t>粳米连续</t>
  </si>
  <si>
    <t>TS00</t>
  </si>
  <si>
    <t>2年国债连续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</si>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</sst>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9" sqref="I9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"000986"</f>
        <v>000986</v>
      </c>
      <c r="B3" s="38" t="s">
        <v>5</v>
      </c>
      <c r="C3" s="38" t="s">
        <v>6</v>
      </c>
      <c r="D3" s="38" t="str">
        <f>"880570"</f>
        <v>880570</v>
      </c>
      <c r="E3" s="38" t="s">
        <v>7</v>
      </c>
      <c r="F3" s="38" t="s">
        <v>8</v>
      </c>
    </row>
    <row r="4" ht="13.5" spans="1:6">
      <c r="A4" s="38" t="str">
        <f>"399008"</f>
        <v>399008</v>
      </c>
      <c r="B4" s="38" t="s">
        <v>9</v>
      </c>
      <c r="C4" s="38" t="s">
        <v>10</v>
      </c>
      <c r="D4" s="38" t="str">
        <f>"399004"</f>
        <v>399004</v>
      </c>
      <c r="E4" s="38" t="s">
        <v>11</v>
      </c>
      <c r="F4" s="38" t="s">
        <v>12</v>
      </c>
    </row>
    <row r="5" ht="13.5" spans="1:6">
      <c r="A5" s="38" t="str">
        <f>"399359"</f>
        <v>399359</v>
      </c>
      <c r="B5" s="38" t="s">
        <v>13</v>
      </c>
      <c r="C5" s="38" t="s">
        <v>10</v>
      </c>
      <c r="D5" s="38" t="str">
        <f>"000015"</f>
        <v>000015</v>
      </c>
      <c r="E5" s="38" t="s">
        <v>14</v>
      </c>
      <c r="F5" s="38" t="s">
        <v>15</v>
      </c>
    </row>
    <row r="6" ht="13.5" spans="1:6">
      <c r="A6" s="39"/>
      <c r="B6" s="39"/>
      <c r="C6" s="39"/>
      <c r="D6" s="38" t="str">
        <f>"880305"</f>
        <v>880305</v>
      </c>
      <c r="E6" s="38" t="s">
        <v>16</v>
      </c>
      <c r="F6" s="38" t="s">
        <v>17</v>
      </c>
    </row>
    <row r="7" ht="13.5" spans="1:6">
      <c r="A7" s="39"/>
      <c r="B7" s="39"/>
      <c r="C7" s="39"/>
      <c r="D7" s="38" t="str">
        <f>"880310"</f>
        <v>880310</v>
      </c>
      <c r="E7" s="38" t="s">
        <v>18</v>
      </c>
      <c r="F7" s="38" t="s">
        <v>19</v>
      </c>
    </row>
    <row r="8" ht="13.5" spans="1:6">
      <c r="A8" s="40"/>
      <c r="B8" s="40"/>
      <c r="C8" s="40"/>
      <c r="D8" s="38" t="str">
        <f>"880529"</f>
        <v>880529</v>
      </c>
      <c r="E8" s="38" t="s">
        <v>20</v>
      </c>
      <c r="F8" s="38" t="s">
        <v>21</v>
      </c>
    </row>
    <row r="9" ht="13.5" spans="1:6">
      <c r="A9" s="40"/>
      <c r="B9" s="40"/>
      <c r="C9" s="40"/>
      <c r="D9" s="38" t="str">
        <f>"880301"</f>
        <v>880301</v>
      </c>
      <c r="E9" s="38" t="s">
        <v>22</v>
      </c>
      <c r="F9" s="38" t="s">
        <v>23</v>
      </c>
    </row>
    <row r="10" ht="13.5" spans="1:6">
      <c r="A10" s="40"/>
      <c r="B10" s="40"/>
      <c r="C10" s="40"/>
      <c r="D10" s="38" t="str">
        <f>"880459"</f>
        <v>880459</v>
      </c>
      <c r="E10" s="38" t="s">
        <v>24</v>
      </c>
      <c r="F10" s="38" t="s">
        <v>25</v>
      </c>
    </row>
    <row r="11" ht="13.5" spans="1:6">
      <c r="A11" s="40"/>
      <c r="B11" s="40"/>
      <c r="C11" s="40"/>
      <c r="D11" s="38" t="str">
        <f>"880579"</f>
        <v>880579</v>
      </c>
      <c r="E11" s="38" t="s">
        <v>26</v>
      </c>
      <c r="F11" s="38" t="s">
        <v>27</v>
      </c>
    </row>
    <row r="12" ht="13.5" spans="1:6">
      <c r="A12" s="40"/>
      <c r="B12" s="40"/>
      <c r="C12" s="40"/>
      <c r="D12" s="38" t="str">
        <f>"880465"</f>
        <v>880465</v>
      </c>
      <c r="E12" s="38" t="s">
        <v>28</v>
      </c>
      <c r="F12" s="38" t="s">
        <v>29</v>
      </c>
    </row>
    <row r="13" ht="13.5" spans="1:6">
      <c r="A13" s="40"/>
      <c r="B13" s="40"/>
      <c r="C13" s="40"/>
      <c r="D13" s="38" t="str">
        <f>"880603"</f>
        <v>880603</v>
      </c>
      <c r="E13" s="38" t="s">
        <v>30</v>
      </c>
      <c r="F13" s="38" t="s">
        <v>31</v>
      </c>
    </row>
    <row r="14" ht="13.5" spans="1:6">
      <c r="A14" s="40"/>
      <c r="B14" s="40"/>
      <c r="C14" s="40"/>
      <c r="D14" s="38" t="str">
        <f>"880452"</f>
        <v>880452</v>
      </c>
      <c r="E14" s="38" t="s">
        <v>32</v>
      </c>
      <c r="F14" s="38" t="s">
        <v>33</v>
      </c>
    </row>
    <row r="15" ht="16.5" spans="1:6">
      <c r="A15" s="27"/>
      <c r="B15" s="27"/>
      <c r="C15" s="27"/>
      <c r="D15" s="38" t="str">
        <f>"880858"</f>
        <v>880858</v>
      </c>
      <c r="E15" s="38" t="s">
        <v>34</v>
      </c>
      <c r="F15" s="38" t="s">
        <v>35</v>
      </c>
    </row>
    <row r="16" ht="16.5" spans="1:6">
      <c r="A16" s="27"/>
      <c r="B16" s="27"/>
      <c r="C16" s="27"/>
      <c r="D16" s="38" t="str">
        <f>"880214"</f>
        <v>880214</v>
      </c>
      <c r="E16" s="38" t="s">
        <v>36</v>
      </c>
      <c r="F16" s="38" t="s">
        <v>37</v>
      </c>
    </row>
    <row r="17" ht="16.5" spans="1:6">
      <c r="A17" s="27"/>
      <c r="B17" s="27"/>
      <c r="C17" s="27"/>
      <c r="D17" s="38" t="str">
        <f>"880454"</f>
        <v>880454</v>
      </c>
      <c r="E17" s="38" t="s">
        <v>38</v>
      </c>
      <c r="F17" s="38" t="s">
        <v>39</v>
      </c>
    </row>
    <row r="18" ht="16.5" spans="1:6">
      <c r="A18" s="27"/>
      <c r="B18" s="27"/>
      <c r="C18" s="27"/>
      <c r="D18" s="38" t="str">
        <f>"000003"</f>
        <v>000003</v>
      </c>
      <c r="E18" s="38" t="s">
        <v>40</v>
      </c>
      <c r="F18" s="38" t="s">
        <v>41</v>
      </c>
    </row>
    <row r="19" ht="16.5" spans="1:6">
      <c r="A19" s="27"/>
      <c r="B19" s="27"/>
      <c r="C19" s="27"/>
      <c r="D19" s="38" t="str">
        <f>"880890"</f>
        <v>880890</v>
      </c>
      <c r="E19" s="38" t="s">
        <v>42</v>
      </c>
      <c r="F19" s="38" t="s">
        <v>43</v>
      </c>
    </row>
    <row r="20" ht="16.5" spans="1:6">
      <c r="A20" s="27"/>
      <c r="B20" s="27"/>
      <c r="C20" s="27"/>
      <c r="D20" s="38" t="str">
        <f>"399321"</f>
        <v>399321</v>
      </c>
      <c r="E20" s="38" t="s">
        <v>44</v>
      </c>
      <c r="F20" s="38" t="s">
        <v>10</v>
      </c>
    </row>
    <row r="21" ht="16.5" spans="1:6">
      <c r="A21" s="27"/>
      <c r="B21" s="27"/>
      <c r="C21" s="27"/>
      <c r="D21" s="38" t="str">
        <f>"000011"</f>
        <v>000011</v>
      </c>
      <c r="E21" s="38" t="s">
        <v>45</v>
      </c>
      <c r="F21" s="38" t="s">
        <v>10</v>
      </c>
    </row>
    <row r="22" ht="16.5" spans="1:6">
      <c r="A22" s="27"/>
      <c r="B22" s="27"/>
      <c r="C22" s="27"/>
      <c r="D22" s="38" t="str">
        <f>"999997"</f>
        <v>999997</v>
      </c>
      <c r="E22" s="38" t="s">
        <v>40</v>
      </c>
      <c r="F22" s="38" t="s">
        <v>10</v>
      </c>
    </row>
    <row r="23" ht="16.5" spans="1:6">
      <c r="A23" s="27"/>
      <c r="B23" s="27"/>
      <c r="C23" s="27"/>
      <c r="D23" s="38" t="str">
        <f>"399438"</f>
        <v>399438</v>
      </c>
      <c r="E23" s="38" t="s">
        <v>46</v>
      </c>
      <c r="F23" s="38" t="s">
        <v>10</v>
      </c>
    </row>
    <row r="24" ht="16.5" spans="1:6">
      <c r="A24" s="27"/>
      <c r="B24" s="27"/>
      <c r="C24" s="27"/>
      <c r="D24" s="38" t="str">
        <f>"399391"</f>
        <v>399391</v>
      </c>
      <c r="E24" s="38" t="s">
        <v>47</v>
      </c>
      <c r="F24" s="38" t="s">
        <v>10</v>
      </c>
    </row>
    <row r="25" ht="16.5" spans="1:6">
      <c r="A25" s="27"/>
      <c r="B25" s="27"/>
      <c r="C25" s="27"/>
      <c r="D25" s="38" t="str">
        <f>"399324"</f>
        <v>399324</v>
      </c>
      <c r="E25" s="38" t="s">
        <v>48</v>
      </c>
      <c r="F25" s="38" t="s">
        <v>10</v>
      </c>
    </row>
    <row r="26" ht="16.5" spans="1:6">
      <c r="A26" s="27"/>
      <c r="B26" s="27"/>
      <c r="C26" s="27"/>
      <c r="D26" s="39"/>
      <c r="E26" s="39"/>
      <c r="F26" s="39"/>
    </row>
    <row r="27" ht="16.5" spans="1:6">
      <c r="A27" s="27"/>
      <c r="B27" s="27"/>
      <c r="C27" s="27"/>
      <c r="D27" s="39"/>
      <c r="E27" s="39"/>
      <c r="F27" s="39"/>
    </row>
    <row r="28" ht="16.5" spans="1:6">
      <c r="A28" s="27"/>
      <c r="B28" s="27"/>
      <c r="C28" s="27"/>
      <c r="D28" s="39"/>
      <c r="E28" s="39"/>
      <c r="F28" s="39"/>
    </row>
    <row r="29" ht="16.5" spans="1:6">
      <c r="A29" s="27"/>
      <c r="B29" s="27"/>
      <c r="C29" s="27"/>
      <c r="D29" s="39"/>
      <c r="E29" s="39"/>
      <c r="F29" s="39"/>
    </row>
    <row r="30" ht="16.5" spans="1:6">
      <c r="A30" s="27"/>
      <c r="B30" s="27"/>
      <c r="C30" s="27"/>
      <c r="D30" s="39"/>
      <c r="E30" s="39"/>
      <c r="F30" s="39"/>
    </row>
    <row r="31" ht="16.5" spans="1:6">
      <c r="A31" s="27"/>
      <c r="B31" s="27"/>
      <c r="C31" s="27"/>
      <c r="D31" s="39"/>
      <c r="E31" s="39"/>
      <c r="F31" s="39"/>
    </row>
    <row r="32" ht="16.5" spans="1:6">
      <c r="A32" s="27"/>
      <c r="B32" s="27"/>
      <c r="C32" s="27"/>
      <c r="D32" s="39"/>
      <c r="E32" s="39"/>
      <c r="F32" s="39"/>
    </row>
    <row r="33" ht="16.5" spans="1:6">
      <c r="A33" s="27"/>
      <c r="B33" s="27"/>
      <c r="C33" s="27"/>
      <c r="D33" s="39"/>
      <c r="E33" s="39"/>
      <c r="F33" s="39"/>
    </row>
    <row r="34" ht="16.5" spans="1:6">
      <c r="A34" s="27"/>
      <c r="B34" s="27"/>
      <c r="C34" s="27"/>
      <c r="D34" s="39"/>
      <c r="E34" s="39"/>
      <c r="F34" s="39"/>
    </row>
    <row r="35" ht="16.5" spans="1:6">
      <c r="A35" s="27"/>
      <c r="B35" s="27"/>
      <c r="C35" s="27"/>
      <c r="D35" s="39"/>
      <c r="E35" s="39"/>
      <c r="F35" s="39"/>
    </row>
    <row r="36" ht="16.5" spans="1:6">
      <c r="A36" s="27"/>
      <c r="B36" s="27"/>
      <c r="C36" s="27"/>
      <c r="D36" s="39"/>
      <c r="E36" s="39"/>
      <c r="F36" s="39"/>
    </row>
    <row r="37" ht="16.5" spans="1:6">
      <c r="A37" s="27"/>
      <c r="B37" s="27"/>
      <c r="C37" s="27"/>
      <c r="D37" s="39"/>
      <c r="E37" s="39"/>
      <c r="F37" s="39"/>
    </row>
    <row r="38" ht="16.5" spans="1:6">
      <c r="A38" s="27"/>
      <c r="B38" s="27"/>
      <c r="C38" s="27"/>
      <c r="D38" s="39"/>
      <c r="E38" s="39"/>
      <c r="F38" s="39"/>
    </row>
    <row r="39" ht="16.5" spans="1:6">
      <c r="A39" s="27"/>
      <c r="B39" s="27"/>
      <c r="C39" s="27"/>
      <c r="D39" s="39"/>
      <c r="E39" s="39"/>
      <c r="F39" s="39"/>
    </row>
    <row r="40" ht="16.5" spans="1:6">
      <c r="A40" s="27"/>
      <c r="B40" s="27"/>
      <c r="C40" s="27"/>
      <c r="D40" s="39"/>
      <c r="E40" s="39"/>
      <c r="F40" s="39"/>
    </row>
    <row r="41" ht="16.5" spans="1:6">
      <c r="A41" s="27"/>
      <c r="B41" s="27"/>
      <c r="C41" s="27"/>
      <c r="D41" s="39"/>
      <c r="E41" s="39"/>
      <c r="F41" s="39"/>
    </row>
    <row r="42" ht="16.5" spans="1:6">
      <c r="A42" s="27"/>
      <c r="B42" s="27"/>
      <c r="C42" s="27"/>
      <c r="D42" s="39"/>
      <c r="E42" s="39"/>
      <c r="F42" s="39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39"/>
      <c r="E48" s="39"/>
      <c r="F48" s="39"/>
    </row>
    <row r="49" ht="16.5" spans="1:6">
      <c r="A49" s="27"/>
      <c r="B49" s="27"/>
      <c r="C49" s="27"/>
      <c r="D49" s="39"/>
      <c r="E49" s="39"/>
      <c r="F49" s="39"/>
    </row>
    <row r="50" ht="16.5" spans="1:6">
      <c r="A50" s="27"/>
      <c r="B50" s="27"/>
      <c r="C50" s="27"/>
      <c r="D50" s="39"/>
      <c r="E50" s="39"/>
      <c r="F50" s="39"/>
    </row>
    <row r="51" ht="16.5" spans="1:6">
      <c r="A51" s="27"/>
      <c r="B51" s="27"/>
      <c r="C51" s="27"/>
      <c r="D51" s="39"/>
      <c r="E51" s="39"/>
      <c r="F51" s="39"/>
    </row>
    <row r="52" ht="16.5" spans="1:6">
      <c r="A52" s="27"/>
      <c r="B52" s="27"/>
      <c r="C52" s="27"/>
      <c r="D52" s="39"/>
      <c r="E52" s="39"/>
      <c r="F52" s="39"/>
    </row>
    <row r="53" ht="16.5" spans="1:6">
      <c r="A53" s="27"/>
      <c r="B53" s="27"/>
      <c r="C53" s="27"/>
      <c r="D53" s="39"/>
      <c r="E53" s="39"/>
      <c r="F53" s="39"/>
    </row>
    <row r="54" ht="16.5" spans="1:6">
      <c r="A54" s="27"/>
      <c r="B54" s="27"/>
      <c r="C54" s="27"/>
      <c r="D54" s="39"/>
      <c r="E54" s="39"/>
      <c r="F54" s="39"/>
    </row>
    <row r="55" ht="16.5" spans="1:6">
      <c r="A55" s="27"/>
      <c r="B55" s="27"/>
      <c r="C55" s="27"/>
      <c r="D55" s="39"/>
      <c r="E55" s="39"/>
      <c r="F55" s="39"/>
    </row>
    <row r="56" ht="16.5" spans="1:6">
      <c r="A56" s="27"/>
      <c r="B56" s="27"/>
      <c r="C56" s="27"/>
      <c r="D56" s="39"/>
      <c r="E56" s="39"/>
      <c r="F56" s="39"/>
    </row>
    <row r="57" ht="16.5" spans="1:6">
      <c r="A57" s="27"/>
      <c r="B57" s="27"/>
      <c r="C57" s="27"/>
      <c r="D57" s="39"/>
      <c r="E57" s="39"/>
      <c r="F57" s="39"/>
    </row>
    <row r="58" ht="16.5" spans="1:6">
      <c r="A58" s="27"/>
      <c r="B58" s="27"/>
      <c r="C58" s="27"/>
      <c r="D58" s="39"/>
      <c r="E58" s="39"/>
      <c r="F58" s="39"/>
    </row>
    <row r="59" ht="16.5" spans="1:6">
      <c r="A59" s="27"/>
      <c r="B59" s="27"/>
      <c r="C59" s="27"/>
      <c r="D59" s="39"/>
      <c r="E59" s="39"/>
      <c r="F59" s="39"/>
    </row>
    <row r="60" ht="16.5" spans="1:6">
      <c r="A60" s="27"/>
      <c r="B60" s="27"/>
      <c r="C60" s="27"/>
      <c r="D60" s="39"/>
      <c r="E60" s="39"/>
      <c r="F60" s="39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1" t="s">
        <v>50</v>
      </c>
      <c r="L1" s="1"/>
      <c r="M1" s="1"/>
      <c r="N1" s="1"/>
      <c r="O1" s="1"/>
      <c r="P1" s="1"/>
      <c r="Q1" s="1"/>
      <c r="R1" s="1"/>
    </row>
    <row r="2" ht="22.5" spans="1:18">
      <c r="A2" s="3" t="s">
        <v>51</v>
      </c>
      <c r="B2" s="4" t="s">
        <v>52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57</v>
      </c>
      <c r="H2" s="4" t="s">
        <v>58</v>
      </c>
      <c r="I2" s="4" t="s">
        <v>59</v>
      </c>
      <c r="J2" s="4" t="s">
        <v>60</v>
      </c>
      <c r="K2" s="12" t="s">
        <v>61</v>
      </c>
      <c r="L2" s="12" t="s">
        <v>62</v>
      </c>
      <c r="M2" s="12" t="s">
        <v>63</v>
      </c>
      <c r="N2" s="12" t="s">
        <v>64</v>
      </c>
      <c r="O2" s="12" t="s">
        <v>65</v>
      </c>
      <c r="P2" s="12" t="s">
        <v>66</v>
      </c>
      <c r="Q2" s="12" t="s">
        <v>67</v>
      </c>
      <c r="R2" s="12" t="s">
        <v>68</v>
      </c>
    </row>
    <row r="3" ht="16.5" spans="1:23">
      <c r="A3" s="16">
        <v>147</v>
      </c>
      <c r="B3" s="16" t="s">
        <v>69</v>
      </c>
      <c r="C3" s="16">
        <v>6602.62</v>
      </c>
      <c r="D3" s="16">
        <v>7125.412</v>
      </c>
      <c r="E3" s="16">
        <v>1</v>
      </c>
      <c r="F3" s="17">
        <v>0</v>
      </c>
      <c r="G3" s="17">
        <v>0</v>
      </c>
      <c r="H3" s="17">
        <v>1</v>
      </c>
      <c r="I3" s="17">
        <v>0.04</v>
      </c>
      <c r="J3" s="17">
        <v>7.374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-0.358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152</v>
      </c>
      <c r="B4" s="16" t="s">
        <v>70</v>
      </c>
      <c r="C4" s="16">
        <v>2623.686</v>
      </c>
      <c r="D4" s="16">
        <v>2862.825</v>
      </c>
      <c r="E4" s="16">
        <v>1</v>
      </c>
      <c r="F4" s="17">
        <v>0</v>
      </c>
      <c r="G4" s="17">
        <v>0</v>
      </c>
      <c r="H4" s="17">
        <v>1</v>
      </c>
      <c r="I4" s="17">
        <v>0.226</v>
      </c>
      <c r="J4" s="17">
        <v>8.56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-0.393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1</v>
      </c>
      <c r="B5" s="19" t="s">
        <v>71</v>
      </c>
      <c r="C5" s="19">
        <v>3211.702</v>
      </c>
      <c r="D5" s="19">
        <v>3540.372</v>
      </c>
      <c r="E5" s="19">
        <v>0</v>
      </c>
      <c r="F5" s="19">
        <v>0</v>
      </c>
      <c r="G5" s="19">
        <v>0</v>
      </c>
      <c r="H5" s="19">
        <v>1</v>
      </c>
      <c r="I5" s="17">
        <v>5.015</v>
      </c>
      <c r="J5" s="17">
        <v>13.833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0.17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9">
        <v>2</v>
      </c>
      <c r="B6" s="19" t="s">
        <v>72</v>
      </c>
      <c r="C6" s="19">
        <v>3366.011</v>
      </c>
      <c r="D6" s="19">
        <v>3710.885</v>
      </c>
      <c r="E6" s="19">
        <v>0</v>
      </c>
      <c r="F6" s="19">
        <v>0</v>
      </c>
      <c r="G6" s="19">
        <v>0</v>
      </c>
      <c r="H6" s="19">
        <v>1</v>
      </c>
      <c r="I6" s="17">
        <v>5.019</v>
      </c>
      <c r="J6" s="17">
        <v>13.846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-0.506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9">
        <v>3</v>
      </c>
      <c r="B7" s="19" t="s">
        <v>40</v>
      </c>
      <c r="C7" s="19">
        <v>248.508</v>
      </c>
      <c r="D7" s="19">
        <v>268.768</v>
      </c>
      <c r="E7" s="19">
        <v>0</v>
      </c>
      <c r="F7" s="19">
        <v>0</v>
      </c>
      <c r="G7" s="19">
        <v>0</v>
      </c>
      <c r="H7" s="19">
        <v>1</v>
      </c>
      <c r="I7" s="17">
        <v>0.062</v>
      </c>
      <c r="J7" s="17">
        <v>7.596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1.117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4</v>
      </c>
      <c r="B8" s="19" t="s">
        <v>73</v>
      </c>
      <c r="C8" s="19">
        <v>2740.006</v>
      </c>
      <c r="D8" s="19">
        <v>3044.387</v>
      </c>
      <c r="E8" s="19">
        <v>0</v>
      </c>
      <c r="F8" s="19">
        <v>0</v>
      </c>
      <c r="G8" s="19">
        <v>0</v>
      </c>
      <c r="H8" s="19">
        <v>1</v>
      </c>
      <c r="I8" s="17">
        <v>6.866</v>
      </c>
      <c r="J8" s="17">
        <v>16.178</v>
      </c>
      <c r="K8" s="20">
        <v>2</v>
      </c>
      <c r="L8" s="20">
        <v>2</v>
      </c>
      <c r="M8" s="20">
        <v>1</v>
      </c>
      <c r="N8" s="20">
        <v>-1</v>
      </c>
      <c r="O8" s="20">
        <v>0</v>
      </c>
      <c r="P8" s="20">
        <v>-3.8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9">
        <v>5</v>
      </c>
      <c r="B9" s="19" t="s">
        <v>74</v>
      </c>
      <c r="C9" s="19">
        <v>2532.045</v>
      </c>
      <c r="D9" s="19">
        <v>2859.381</v>
      </c>
      <c r="E9" s="19">
        <v>0</v>
      </c>
      <c r="F9" s="19">
        <v>0</v>
      </c>
      <c r="G9" s="19">
        <v>0</v>
      </c>
      <c r="H9" s="19">
        <v>1</v>
      </c>
      <c r="I9" s="17">
        <v>3.064</v>
      </c>
      <c r="J9" s="17">
        <v>14.161</v>
      </c>
      <c r="K9" s="20">
        <v>2</v>
      </c>
      <c r="L9" s="20">
        <v>2</v>
      </c>
      <c r="M9" s="20">
        <v>0</v>
      </c>
      <c r="N9" s="20">
        <v>0</v>
      </c>
      <c r="O9" s="20">
        <v>0</v>
      </c>
      <c r="P9" s="20">
        <v>0.359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8</v>
      </c>
      <c r="B10" s="19" t="s">
        <v>75</v>
      </c>
      <c r="C10" s="19">
        <v>3105.879</v>
      </c>
      <c r="D10" s="19">
        <v>3508.195</v>
      </c>
      <c r="E10" s="19">
        <v>0</v>
      </c>
      <c r="F10" s="19">
        <v>0</v>
      </c>
      <c r="G10" s="19">
        <v>0</v>
      </c>
      <c r="H10" s="19">
        <v>1</v>
      </c>
      <c r="I10" s="17">
        <v>1.248</v>
      </c>
      <c r="J10" s="17">
        <v>12.573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-0.36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9</v>
      </c>
      <c r="B11" s="19" t="s">
        <v>76</v>
      </c>
      <c r="C11" s="19">
        <v>5145.556</v>
      </c>
      <c r="D11" s="19">
        <v>5752.828</v>
      </c>
      <c r="E11" s="19">
        <v>0</v>
      </c>
      <c r="F11" s="19">
        <v>0</v>
      </c>
      <c r="G11" s="19">
        <v>0</v>
      </c>
      <c r="H11" s="19">
        <v>1</v>
      </c>
      <c r="I11" s="17">
        <v>5.931</v>
      </c>
      <c r="J11" s="17">
        <v>15.861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0.864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10</v>
      </c>
      <c r="B12" s="19" t="s">
        <v>77</v>
      </c>
      <c r="C12" s="19">
        <v>8199.858</v>
      </c>
      <c r="D12" s="19">
        <v>8972.581</v>
      </c>
      <c r="E12" s="19">
        <v>0</v>
      </c>
      <c r="F12" s="19">
        <v>0</v>
      </c>
      <c r="G12" s="19">
        <v>0</v>
      </c>
      <c r="H12" s="19">
        <v>1</v>
      </c>
      <c r="I12" s="17">
        <v>2.639</v>
      </c>
      <c r="J12" s="17">
        <v>11.024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-9.635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13</v>
      </c>
      <c r="B13" s="19" t="s">
        <v>78</v>
      </c>
      <c r="C13" s="19">
        <v>296.932</v>
      </c>
      <c r="D13" s="19">
        <v>299.42</v>
      </c>
      <c r="E13" s="19">
        <v>0</v>
      </c>
      <c r="F13" s="19">
        <v>0</v>
      </c>
      <c r="G13" s="19">
        <v>0</v>
      </c>
      <c r="H13" s="19">
        <v>1</v>
      </c>
      <c r="I13" s="17">
        <v>0.343</v>
      </c>
      <c r="J13" s="17">
        <v>1.171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-0.296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16</v>
      </c>
      <c r="B14" s="19" t="s">
        <v>79</v>
      </c>
      <c r="C14" s="19">
        <v>2580.751</v>
      </c>
      <c r="D14" s="19">
        <v>2799.562</v>
      </c>
      <c r="E14" s="19">
        <v>0</v>
      </c>
      <c r="F14" s="19">
        <v>0</v>
      </c>
      <c r="G14" s="19">
        <v>0</v>
      </c>
      <c r="H14" s="19">
        <v>1</v>
      </c>
      <c r="I14" s="17">
        <v>0.457</v>
      </c>
      <c r="J14" s="17">
        <v>8.237</v>
      </c>
      <c r="K14" s="20">
        <v>1</v>
      </c>
      <c r="L14" s="20">
        <v>0</v>
      </c>
      <c r="M14" s="20">
        <v>1</v>
      </c>
      <c r="N14" s="20">
        <v>-1</v>
      </c>
      <c r="O14" s="20">
        <v>0</v>
      </c>
      <c r="P14" s="20">
        <v>-0.043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17</v>
      </c>
      <c r="B15" s="19" t="s">
        <v>80</v>
      </c>
      <c r="C15" s="19">
        <v>2714.071</v>
      </c>
      <c r="D15" s="19">
        <v>2992.016</v>
      </c>
      <c r="E15" s="19">
        <v>0</v>
      </c>
      <c r="F15" s="19">
        <v>0</v>
      </c>
      <c r="G15" s="19">
        <v>0</v>
      </c>
      <c r="H15" s="19">
        <v>1</v>
      </c>
      <c r="I15" s="17">
        <v>5.02</v>
      </c>
      <c r="J15" s="17">
        <v>13.843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19</v>
      </c>
      <c r="B16" s="19" t="s">
        <v>81</v>
      </c>
      <c r="C16" s="19">
        <v>1081.367</v>
      </c>
      <c r="D16" s="19">
        <v>1167.367</v>
      </c>
      <c r="E16" s="19">
        <v>0</v>
      </c>
      <c r="F16" s="19">
        <v>0</v>
      </c>
      <c r="G16" s="19">
        <v>0</v>
      </c>
      <c r="H16" s="19">
        <v>1</v>
      </c>
      <c r="I16" s="17">
        <v>0.304</v>
      </c>
      <c r="J16" s="17">
        <v>7.648</v>
      </c>
      <c r="K16" s="20">
        <v>3</v>
      </c>
      <c r="L16" s="20">
        <v>2</v>
      </c>
      <c r="M16" s="20">
        <v>0</v>
      </c>
      <c r="N16" s="20">
        <v>-1</v>
      </c>
      <c r="O16" s="20">
        <v>0</v>
      </c>
      <c r="P16" s="20">
        <v>-2.123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20</v>
      </c>
      <c r="B17" s="19" t="s">
        <v>82</v>
      </c>
      <c r="C17" s="19">
        <v>1166.954</v>
      </c>
      <c r="D17" s="19">
        <v>1376.654</v>
      </c>
      <c r="E17" s="19">
        <v>0</v>
      </c>
      <c r="F17" s="19">
        <v>0</v>
      </c>
      <c r="G17" s="19">
        <v>0</v>
      </c>
      <c r="H17" s="19">
        <v>1</v>
      </c>
      <c r="I17" s="17">
        <v>11.717</v>
      </c>
      <c r="J17" s="17">
        <v>25.164</v>
      </c>
      <c r="K17" s="20">
        <v>4</v>
      </c>
      <c r="L17" s="20">
        <v>2</v>
      </c>
      <c r="M17" s="20">
        <v>0</v>
      </c>
      <c r="N17" s="20">
        <v>0</v>
      </c>
      <c r="O17" s="20">
        <v>-1</v>
      </c>
      <c r="P17" s="20">
        <v>-4.316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22</v>
      </c>
      <c r="B18" s="19" t="s">
        <v>83</v>
      </c>
      <c r="C18" s="19">
        <v>249.009</v>
      </c>
      <c r="D18" s="19">
        <v>250.978</v>
      </c>
      <c r="E18" s="19">
        <v>0</v>
      </c>
      <c r="F18" s="19">
        <v>0</v>
      </c>
      <c r="G18" s="19">
        <v>0</v>
      </c>
      <c r="H18" s="19">
        <v>1</v>
      </c>
      <c r="I18" s="17">
        <v>0.357</v>
      </c>
      <c r="J18" s="17">
        <v>1.139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-0.305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26</v>
      </c>
      <c r="B19" s="19" t="s">
        <v>84</v>
      </c>
      <c r="C19" s="19">
        <v>3510.053</v>
      </c>
      <c r="D19" s="19">
        <v>3982.474</v>
      </c>
      <c r="E19" s="19">
        <v>0</v>
      </c>
      <c r="F19" s="19">
        <v>0</v>
      </c>
      <c r="G19" s="19">
        <v>0</v>
      </c>
      <c r="H19" s="19">
        <v>1</v>
      </c>
      <c r="I19" s="17">
        <v>4.611</v>
      </c>
      <c r="J19" s="17">
        <v>15.926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-3.14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28</v>
      </c>
      <c r="B20" s="19" t="s">
        <v>85</v>
      </c>
      <c r="C20" s="19">
        <v>3041.029</v>
      </c>
      <c r="D20" s="19">
        <v>3346.728</v>
      </c>
      <c r="E20" s="19">
        <v>0</v>
      </c>
      <c r="F20" s="19">
        <v>0</v>
      </c>
      <c r="G20" s="19">
        <v>0</v>
      </c>
      <c r="H20" s="19">
        <v>1</v>
      </c>
      <c r="I20" s="17">
        <v>2.55</v>
      </c>
      <c r="J20" s="17">
        <v>11.452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-1.056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30</v>
      </c>
      <c r="B21" s="19" t="s">
        <v>86</v>
      </c>
      <c r="C21" s="19">
        <v>1981.602</v>
      </c>
      <c r="D21" s="19">
        <v>2177.854</v>
      </c>
      <c r="E21" s="19">
        <v>0</v>
      </c>
      <c r="F21" s="19">
        <v>0</v>
      </c>
      <c r="G21" s="19">
        <v>0</v>
      </c>
      <c r="H21" s="19">
        <v>1</v>
      </c>
      <c r="I21" s="17">
        <v>3.67</v>
      </c>
      <c r="J21" s="17">
        <v>12.35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0.234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33</v>
      </c>
      <c r="B22" s="19" t="s">
        <v>87</v>
      </c>
      <c r="C22" s="19">
        <v>2210.982</v>
      </c>
      <c r="D22" s="19">
        <v>2532.921</v>
      </c>
      <c r="E22" s="19">
        <v>0</v>
      </c>
      <c r="F22" s="19">
        <v>0</v>
      </c>
      <c r="G22" s="19">
        <v>0</v>
      </c>
      <c r="H22" s="19">
        <v>1</v>
      </c>
      <c r="I22" s="17">
        <v>7.336</v>
      </c>
      <c r="J22" s="17">
        <v>19.114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-1.066</v>
      </c>
      <c r="Q22" s="20">
        <v>0</v>
      </c>
      <c r="R22" s="20">
        <v>-1</v>
      </c>
      <c r="S22" s="21"/>
      <c r="T22" s="21"/>
      <c r="U22" s="21"/>
      <c r="V22" s="21"/>
      <c r="W22" s="21"/>
    </row>
    <row r="23" ht="16.5" spans="1:23">
      <c r="A23" s="19">
        <v>35</v>
      </c>
      <c r="B23" s="19" t="s">
        <v>88</v>
      </c>
      <c r="C23" s="19">
        <v>2560.978</v>
      </c>
      <c r="D23" s="19">
        <v>2860.776</v>
      </c>
      <c r="E23" s="19">
        <v>0</v>
      </c>
      <c r="F23" s="19">
        <v>0</v>
      </c>
      <c r="G23" s="19">
        <v>0</v>
      </c>
      <c r="H23" s="19">
        <v>1</v>
      </c>
      <c r="I23" s="17">
        <v>0.862</v>
      </c>
      <c r="J23" s="17">
        <v>11.251</v>
      </c>
      <c r="K23" s="20">
        <v>4</v>
      </c>
      <c r="L23" s="20">
        <v>1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37</v>
      </c>
      <c r="B24" s="19" t="s">
        <v>89</v>
      </c>
      <c r="C24" s="19">
        <v>5662.318</v>
      </c>
      <c r="D24" s="19">
        <v>6614.653</v>
      </c>
      <c r="E24" s="19">
        <v>0</v>
      </c>
      <c r="F24" s="19">
        <v>0</v>
      </c>
      <c r="G24" s="19">
        <v>0</v>
      </c>
      <c r="H24" s="19">
        <v>1</v>
      </c>
      <c r="I24" s="17">
        <v>3.778</v>
      </c>
      <c r="J24" s="17">
        <v>17.631</v>
      </c>
      <c r="K24" s="20">
        <v>1</v>
      </c>
      <c r="L24" s="20">
        <v>2</v>
      </c>
      <c r="M24" s="20">
        <v>1</v>
      </c>
      <c r="N24" s="20">
        <v>-1</v>
      </c>
      <c r="O24" s="20">
        <v>0</v>
      </c>
      <c r="P24" s="20">
        <v>-0.11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39</v>
      </c>
      <c r="B25" s="19" t="s">
        <v>90</v>
      </c>
      <c r="C25" s="19">
        <v>3488.803</v>
      </c>
      <c r="D25" s="19">
        <v>4051.73</v>
      </c>
      <c r="E25" s="19">
        <v>0</v>
      </c>
      <c r="F25" s="19">
        <v>0</v>
      </c>
      <c r="G25" s="19">
        <v>0</v>
      </c>
      <c r="H25" s="19">
        <v>1</v>
      </c>
      <c r="I25" s="17">
        <v>8.106</v>
      </c>
      <c r="J25" s="17">
        <v>20.874</v>
      </c>
      <c r="K25" s="20">
        <v>4</v>
      </c>
      <c r="L25" s="20">
        <v>2</v>
      </c>
      <c r="M25" s="20">
        <v>0</v>
      </c>
      <c r="N25" s="20">
        <v>0</v>
      </c>
      <c r="O25" s="20">
        <v>0</v>
      </c>
      <c r="P25" s="20">
        <v>-11.359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40</v>
      </c>
      <c r="B26" s="19" t="s">
        <v>91</v>
      </c>
      <c r="C26" s="19">
        <v>3495.901</v>
      </c>
      <c r="D26" s="19">
        <v>3729.49</v>
      </c>
      <c r="E26" s="19">
        <v>0</v>
      </c>
      <c r="F26" s="19">
        <v>0</v>
      </c>
      <c r="G26" s="19">
        <v>0</v>
      </c>
      <c r="H26" s="19">
        <v>1</v>
      </c>
      <c r="I26" s="17">
        <v>2.152</v>
      </c>
      <c r="J26" s="17">
        <v>8.28</v>
      </c>
      <c r="K26" s="20">
        <v>0</v>
      </c>
      <c r="L26" s="20">
        <v>2</v>
      </c>
      <c r="M26" s="20">
        <v>1</v>
      </c>
      <c r="N26" s="20">
        <v>-1</v>
      </c>
      <c r="O26" s="20">
        <v>0</v>
      </c>
      <c r="P26" s="20">
        <v>-0.327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43</v>
      </c>
      <c r="B27" s="19" t="s">
        <v>92</v>
      </c>
      <c r="C27" s="19">
        <v>2060.892</v>
      </c>
      <c r="D27" s="19">
        <v>2257.779</v>
      </c>
      <c r="E27" s="19">
        <v>0</v>
      </c>
      <c r="F27" s="19">
        <v>0</v>
      </c>
      <c r="G27" s="19">
        <v>0</v>
      </c>
      <c r="H27" s="19">
        <v>1</v>
      </c>
      <c r="I27" s="17">
        <v>3.778</v>
      </c>
      <c r="J27" s="17">
        <v>12.169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-5.698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44</v>
      </c>
      <c r="B28" s="19" t="s">
        <v>93</v>
      </c>
      <c r="C28" s="19">
        <v>3733.907</v>
      </c>
      <c r="D28" s="19">
        <v>4166.667</v>
      </c>
      <c r="E28" s="19">
        <v>0</v>
      </c>
      <c r="F28" s="19">
        <v>0</v>
      </c>
      <c r="G28" s="19">
        <v>0</v>
      </c>
      <c r="H28" s="19">
        <v>1</v>
      </c>
      <c r="I28" s="17">
        <v>3.414</v>
      </c>
      <c r="J28" s="17">
        <v>13.446</v>
      </c>
      <c r="K28" s="20">
        <v>3</v>
      </c>
      <c r="L28" s="20">
        <v>2</v>
      </c>
      <c r="M28" s="20">
        <v>0</v>
      </c>
      <c r="N28" s="20">
        <v>0</v>
      </c>
      <c r="O28" s="20">
        <v>0</v>
      </c>
      <c r="P28" s="20">
        <v>-3.274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45</v>
      </c>
      <c r="B29" s="19" t="s">
        <v>94</v>
      </c>
      <c r="C29" s="19">
        <v>4379.522</v>
      </c>
      <c r="D29" s="19">
        <v>4912.737</v>
      </c>
      <c r="E29" s="19">
        <v>0</v>
      </c>
      <c r="F29" s="19">
        <v>0</v>
      </c>
      <c r="G29" s="19">
        <v>0</v>
      </c>
      <c r="H29" s="19">
        <v>1</v>
      </c>
      <c r="I29" s="17">
        <v>7.02</v>
      </c>
      <c r="J29" s="17">
        <v>17.112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-2.661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46</v>
      </c>
      <c r="B30" s="19" t="s">
        <v>95</v>
      </c>
      <c r="C30" s="19">
        <v>4064.102</v>
      </c>
      <c r="D30" s="19">
        <v>4525.426</v>
      </c>
      <c r="E30" s="19">
        <v>0</v>
      </c>
      <c r="F30" s="19">
        <v>0</v>
      </c>
      <c r="G30" s="19">
        <v>0</v>
      </c>
      <c r="H30" s="19">
        <v>1</v>
      </c>
      <c r="I30" s="17">
        <v>5.307</v>
      </c>
      <c r="J30" s="17">
        <v>14.96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-2.14</v>
      </c>
      <c r="Q30" s="20">
        <v>0</v>
      </c>
      <c r="R30" s="20">
        <v>-1</v>
      </c>
      <c r="S30" s="21"/>
      <c r="T30" s="21"/>
      <c r="U30" s="21"/>
      <c r="V30" s="21"/>
      <c r="W30" s="21"/>
    </row>
    <row r="31" ht="16.5" spans="1:23">
      <c r="A31" s="19">
        <v>47</v>
      </c>
      <c r="B31" s="19" t="s">
        <v>96</v>
      </c>
      <c r="C31" s="19">
        <v>3232.948</v>
      </c>
      <c r="D31" s="19">
        <v>3544.101</v>
      </c>
      <c r="E31" s="19">
        <v>0</v>
      </c>
      <c r="F31" s="19">
        <v>0</v>
      </c>
      <c r="G31" s="19">
        <v>0</v>
      </c>
      <c r="H31" s="19">
        <v>1</v>
      </c>
      <c r="I31" s="17">
        <v>3.309</v>
      </c>
      <c r="J31" s="17">
        <v>11.798</v>
      </c>
      <c r="K31" s="20">
        <v>3</v>
      </c>
      <c r="L31" s="20">
        <v>2</v>
      </c>
      <c r="M31" s="20">
        <v>0</v>
      </c>
      <c r="N31" s="20">
        <v>-1</v>
      </c>
      <c r="O31" s="20">
        <v>0</v>
      </c>
      <c r="P31" s="20">
        <v>-4.891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9">
        <v>49</v>
      </c>
      <c r="B32" s="19" t="s">
        <v>97</v>
      </c>
      <c r="C32" s="19">
        <v>1490.376</v>
      </c>
      <c r="D32" s="19">
        <v>1673.13</v>
      </c>
      <c r="E32" s="19">
        <v>0</v>
      </c>
      <c r="F32" s="19">
        <v>0</v>
      </c>
      <c r="G32" s="19">
        <v>0</v>
      </c>
      <c r="H32" s="19">
        <v>1</v>
      </c>
      <c r="I32" s="17">
        <v>4.266</v>
      </c>
      <c r="J32" s="17">
        <v>14.723</v>
      </c>
      <c r="K32" s="20">
        <v>4</v>
      </c>
      <c r="L32" s="20">
        <v>2</v>
      </c>
      <c r="M32" s="20">
        <v>0</v>
      </c>
      <c r="N32" s="20">
        <v>1</v>
      </c>
      <c r="O32" s="20">
        <v>0</v>
      </c>
      <c r="P32" s="20">
        <v>-4.145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50</v>
      </c>
      <c r="B33" s="19" t="s">
        <v>98</v>
      </c>
      <c r="C33" s="19">
        <v>1991.276</v>
      </c>
      <c r="D33" s="19">
        <v>2163.199</v>
      </c>
      <c r="E33" s="19">
        <v>0</v>
      </c>
      <c r="F33" s="19">
        <v>0</v>
      </c>
      <c r="G33" s="19">
        <v>0</v>
      </c>
      <c r="H33" s="19">
        <v>1</v>
      </c>
      <c r="I33" s="17">
        <v>1.816</v>
      </c>
      <c r="J33" s="17">
        <v>9.619</v>
      </c>
      <c r="K33" s="20">
        <v>3</v>
      </c>
      <c r="L33" s="20">
        <v>2</v>
      </c>
      <c r="M33" s="20">
        <v>0</v>
      </c>
      <c r="N33" s="20">
        <v>0</v>
      </c>
      <c r="O33" s="20">
        <v>0</v>
      </c>
      <c r="P33" s="20">
        <v>-1.908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51</v>
      </c>
      <c r="B34" s="19" t="s">
        <v>99</v>
      </c>
      <c r="C34" s="19">
        <v>7703.861</v>
      </c>
      <c r="D34" s="19">
        <v>8445.198</v>
      </c>
      <c r="E34" s="19">
        <v>0</v>
      </c>
      <c r="F34" s="19">
        <v>0</v>
      </c>
      <c r="G34" s="19">
        <v>0</v>
      </c>
      <c r="H34" s="19">
        <v>1</v>
      </c>
      <c r="I34" s="17">
        <v>2.66</v>
      </c>
      <c r="J34" s="17">
        <v>11.205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2.512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54</v>
      </c>
      <c r="B35" s="19" t="s">
        <v>100</v>
      </c>
      <c r="C35" s="19">
        <v>1308.613</v>
      </c>
      <c r="D35" s="19">
        <v>1466.717</v>
      </c>
      <c r="E35" s="19">
        <v>0</v>
      </c>
      <c r="F35" s="19">
        <v>0</v>
      </c>
      <c r="G35" s="19">
        <v>0</v>
      </c>
      <c r="H35" s="19">
        <v>1</v>
      </c>
      <c r="I35" s="17">
        <v>1.054</v>
      </c>
      <c r="J35" s="17">
        <v>11.719</v>
      </c>
      <c r="K35" s="20">
        <v>4</v>
      </c>
      <c r="L35" s="20">
        <v>1</v>
      </c>
      <c r="M35" s="20">
        <v>0</v>
      </c>
      <c r="N35" s="20">
        <v>1</v>
      </c>
      <c r="O35" s="20">
        <v>0</v>
      </c>
      <c r="P35" s="20">
        <v>14.274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55</v>
      </c>
      <c r="B36" s="19" t="s">
        <v>101</v>
      </c>
      <c r="C36" s="19">
        <v>1324.218</v>
      </c>
      <c r="D36" s="19">
        <v>1465.97</v>
      </c>
      <c r="E36" s="19">
        <v>0</v>
      </c>
      <c r="F36" s="19">
        <v>0</v>
      </c>
      <c r="G36" s="19">
        <v>0</v>
      </c>
      <c r="H36" s="19">
        <v>1</v>
      </c>
      <c r="I36" s="17">
        <v>2.043</v>
      </c>
      <c r="J36" s="17">
        <v>11.515</v>
      </c>
      <c r="K36" s="20">
        <v>4</v>
      </c>
      <c r="L36" s="20">
        <v>2</v>
      </c>
      <c r="M36" s="20">
        <v>0</v>
      </c>
      <c r="N36" s="20">
        <v>1</v>
      </c>
      <c r="O36" s="20">
        <v>0</v>
      </c>
      <c r="P36" s="20">
        <v>-18.506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57</v>
      </c>
      <c r="B37" s="19" t="s">
        <v>102</v>
      </c>
      <c r="C37" s="19">
        <v>3117.542</v>
      </c>
      <c r="D37" s="19">
        <v>3400.786</v>
      </c>
      <c r="E37" s="19">
        <v>0</v>
      </c>
      <c r="F37" s="19">
        <v>0</v>
      </c>
      <c r="G37" s="19">
        <v>0</v>
      </c>
      <c r="H37" s="19">
        <v>1</v>
      </c>
      <c r="I37" s="17">
        <v>2.142</v>
      </c>
      <c r="J37" s="17">
        <v>10.293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-2.929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59</v>
      </c>
      <c r="B38" s="19" t="s">
        <v>103</v>
      </c>
      <c r="C38" s="19">
        <v>2586.64</v>
      </c>
      <c r="D38" s="19">
        <v>2848.039</v>
      </c>
      <c r="E38" s="19">
        <v>0</v>
      </c>
      <c r="F38" s="19">
        <v>0</v>
      </c>
      <c r="G38" s="19">
        <v>0</v>
      </c>
      <c r="H38" s="19">
        <v>1</v>
      </c>
      <c r="I38" s="17">
        <v>4.457</v>
      </c>
      <c r="J38" s="17">
        <v>13.226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0.328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60</v>
      </c>
      <c r="B39" s="19" t="s">
        <v>104</v>
      </c>
      <c r="C39" s="19">
        <v>3821.189</v>
      </c>
      <c r="D39" s="19">
        <v>4231.592</v>
      </c>
      <c r="E39" s="19">
        <v>0</v>
      </c>
      <c r="F39" s="19">
        <v>0</v>
      </c>
      <c r="G39" s="19">
        <v>0</v>
      </c>
      <c r="H39" s="19">
        <v>1</v>
      </c>
      <c r="I39" s="17">
        <v>1.761</v>
      </c>
      <c r="J39" s="17">
        <v>11.288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-0.024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62</v>
      </c>
      <c r="B40" s="19" t="s">
        <v>105</v>
      </c>
      <c r="C40" s="19">
        <v>1778.769</v>
      </c>
      <c r="D40" s="19">
        <v>1987.955</v>
      </c>
      <c r="E40" s="19">
        <v>0</v>
      </c>
      <c r="F40" s="19">
        <v>0</v>
      </c>
      <c r="G40" s="19">
        <v>0</v>
      </c>
      <c r="H40" s="19">
        <v>1</v>
      </c>
      <c r="I40" s="17">
        <v>2.127</v>
      </c>
      <c r="J40" s="17">
        <v>12.426</v>
      </c>
      <c r="K40" s="20">
        <v>0</v>
      </c>
      <c r="L40" s="20">
        <v>2</v>
      </c>
      <c r="M40" s="20">
        <v>0</v>
      </c>
      <c r="N40" s="20">
        <v>0</v>
      </c>
      <c r="O40" s="20">
        <v>0</v>
      </c>
      <c r="P40" s="20">
        <v>0.191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63</v>
      </c>
      <c r="B41" s="19" t="s">
        <v>106</v>
      </c>
      <c r="C41" s="19">
        <v>3322.935</v>
      </c>
      <c r="D41" s="19">
        <v>3762.496</v>
      </c>
      <c r="E41" s="19">
        <v>0</v>
      </c>
      <c r="F41" s="19">
        <v>0</v>
      </c>
      <c r="G41" s="19">
        <v>0</v>
      </c>
      <c r="H41" s="19">
        <v>1</v>
      </c>
      <c r="I41" s="17">
        <v>0.386</v>
      </c>
      <c r="J41" s="17">
        <v>12.023</v>
      </c>
      <c r="K41" s="20">
        <v>3</v>
      </c>
      <c r="L41" s="20">
        <v>2</v>
      </c>
      <c r="M41" s="20">
        <v>0</v>
      </c>
      <c r="N41" s="20">
        <v>0</v>
      </c>
      <c r="O41" s="20">
        <v>0</v>
      </c>
      <c r="P41" s="20">
        <v>-0.964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64</v>
      </c>
      <c r="B42" s="19" t="s">
        <v>107</v>
      </c>
      <c r="C42" s="19">
        <v>2952.233</v>
      </c>
      <c r="D42" s="19">
        <v>3240.275</v>
      </c>
      <c r="E42" s="19">
        <v>0</v>
      </c>
      <c r="F42" s="19">
        <v>0</v>
      </c>
      <c r="G42" s="19">
        <v>0</v>
      </c>
      <c r="H42" s="19">
        <v>1</v>
      </c>
      <c r="I42" s="17">
        <v>2.201</v>
      </c>
      <c r="J42" s="17">
        <v>10.894</v>
      </c>
      <c r="K42" s="20">
        <v>4</v>
      </c>
      <c r="L42" s="20">
        <v>2</v>
      </c>
      <c r="M42" s="20">
        <v>0</v>
      </c>
      <c r="N42" s="20">
        <v>1</v>
      </c>
      <c r="O42" s="20">
        <v>0</v>
      </c>
      <c r="P42" s="20">
        <v>-4.736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65</v>
      </c>
      <c r="B43" s="19" t="s">
        <v>108</v>
      </c>
      <c r="C43" s="19">
        <v>3043.112</v>
      </c>
      <c r="D43" s="19">
        <v>3329.985</v>
      </c>
      <c r="E43" s="19">
        <v>0</v>
      </c>
      <c r="F43" s="19">
        <v>0</v>
      </c>
      <c r="G43" s="19">
        <v>0</v>
      </c>
      <c r="H43" s="19">
        <v>1</v>
      </c>
      <c r="I43" s="17">
        <v>3.512</v>
      </c>
      <c r="J43" s="17">
        <v>11.824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0.557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66</v>
      </c>
      <c r="B44" s="19" t="s">
        <v>109</v>
      </c>
      <c r="C44" s="19">
        <v>2432.287</v>
      </c>
      <c r="D44" s="19">
        <v>2758.826</v>
      </c>
      <c r="E44" s="19">
        <v>0</v>
      </c>
      <c r="F44" s="19">
        <v>0</v>
      </c>
      <c r="G44" s="19">
        <v>0</v>
      </c>
      <c r="H44" s="19">
        <v>1</v>
      </c>
      <c r="I44" s="17">
        <v>6.052</v>
      </c>
      <c r="J44" s="17">
        <v>17.171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2.862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67</v>
      </c>
      <c r="B45" s="19" t="s">
        <v>110</v>
      </c>
      <c r="C45" s="19">
        <v>6359.414</v>
      </c>
      <c r="D45" s="19">
        <v>7216.88</v>
      </c>
      <c r="E45" s="19">
        <v>0</v>
      </c>
      <c r="F45" s="19">
        <v>0</v>
      </c>
      <c r="G45" s="19">
        <v>0</v>
      </c>
      <c r="H45" s="19">
        <v>1</v>
      </c>
      <c r="I45" s="17">
        <v>5.127</v>
      </c>
      <c r="J45" s="17">
        <v>16.399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1.532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68</v>
      </c>
      <c r="B46" s="19" t="s">
        <v>111</v>
      </c>
      <c r="C46" s="19">
        <v>2629.366</v>
      </c>
      <c r="D46" s="19">
        <v>2985.8</v>
      </c>
      <c r="E46" s="19">
        <v>0</v>
      </c>
      <c r="F46" s="19">
        <v>0</v>
      </c>
      <c r="G46" s="19">
        <v>0</v>
      </c>
      <c r="H46" s="19">
        <v>1</v>
      </c>
      <c r="I46" s="17">
        <v>6.034</v>
      </c>
      <c r="J46" s="17">
        <v>17.251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-1.844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69</v>
      </c>
      <c r="B47" s="19" t="s">
        <v>112</v>
      </c>
      <c r="C47" s="19">
        <v>4507.243</v>
      </c>
      <c r="D47" s="19">
        <v>4952.601</v>
      </c>
      <c r="E47" s="19">
        <v>0</v>
      </c>
      <c r="F47" s="19">
        <v>0</v>
      </c>
      <c r="G47" s="19">
        <v>0</v>
      </c>
      <c r="H47" s="19">
        <v>1</v>
      </c>
      <c r="I47" s="17">
        <v>0.745</v>
      </c>
      <c r="J47" s="17">
        <v>9.67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-1.017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71</v>
      </c>
      <c r="B48" s="19" t="s">
        <v>113</v>
      </c>
      <c r="C48" s="19">
        <v>2967.057</v>
      </c>
      <c r="D48" s="19">
        <v>3422.896</v>
      </c>
      <c r="E48" s="19">
        <v>0</v>
      </c>
      <c r="F48" s="19">
        <v>0</v>
      </c>
      <c r="G48" s="19">
        <v>0</v>
      </c>
      <c r="H48" s="19">
        <v>1</v>
      </c>
      <c r="I48" s="17">
        <v>8.941</v>
      </c>
      <c r="J48" s="17">
        <v>21.068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-0.999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72</v>
      </c>
      <c r="B49" s="19" t="s">
        <v>114</v>
      </c>
      <c r="C49" s="19">
        <v>2540.076</v>
      </c>
      <c r="D49" s="19">
        <v>2813.037</v>
      </c>
      <c r="E49" s="19">
        <v>0</v>
      </c>
      <c r="F49" s="19">
        <v>0</v>
      </c>
      <c r="G49" s="19">
        <v>0</v>
      </c>
      <c r="H49" s="19">
        <v>1</v>
      </c>
      <c r="I49" s="17">
        <v>0.377</v>
      </c>
      <c r="J49" s="17">
        <v>10.044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-3.891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73</v>
      </c>
      <c r="B50" s="19" t="s">
        <v>115</v>
      </c>
      <c r="C50" s="19">
        <v>2892.909</v>
      </c>
      <c r="D50" s="19">
        <v>3252.529</v>
      </c>
      <c r="E50" s="19">
        <v>0</v>
      </c>
      <c r="F50" s="19">
        <v>0</v>
      </c>
      <c r="G50" s="19">
        <v>0</v>
      </c>
      <c r="H50" s="19">
        <v>1</v>
      </c>
      <c r="I50" s="17">
        <v>2.79</v>
      </c>
      <c r="J50" s="17">
        <v>13.538</v>
      </c>
      <c r="K50" s="20">
        <v>4</v>
      </c>
      <c r="L50" s="20">
        <v>2</v>
      </c>
      <c r="M50" s="20">
        <v>0</v>
      </c>
      <c r="N50" s="20">
        <v>0</v>
      </c>
      <c r="O50" s="20">
        <v>-1</v>
      </c>
      <c r="P50" s="20">
        <v>-4.156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75</v>
      </c>
      <c r="B51" s="19" t="s">
        <v>116</v>
      </c>
      <c r="C51" s="19">
        <v>6552.474</v>
      </c>
      <c r="D51" s="19">
        <v>7546.917</v>
      </c>
      <c r="E51" s="19">
        <v>0</v>
      </c>
      <c r="F51" s="19">
        <v>0</v>
      </c>
      <c r="G51" s="19">
        <v>0</v>
      </c>
      <c r="H51" s="19">
        <v>1</v>
      </c>
      <c r="I51" s="17">
        <v>3.778</v>
      </c>
      <c r="J51" s="17">
        <v>16.457</v>
      </c>
      <c r="K51" s="20">
        <v>3</v>
      </c>
      <c r="L51" s="20">
        <v>2</v>
      </c>
      <c r="M51" s="20">
        <v>0</v>
      </c>
      <c r="N51" s="20">
        <v>0</v>
      </c>
      <c r="O51" s="20">
        <v>0</v>
      </c>
      <c r="P51" s="20">
        <v>-3.343</v>
      </c>
      <c r="Q51" s="20">
        <v>0</v>
      </c>
      <c r="R51" s="20">
        <v>-1</v>
      </c>
      <c r="S51" s="21"/>
      <c r="T51" s="21"/>
      <c r="U51" s="21"/>
      <c r="V51" s="21"/>
      <c r="W51" s="21"/>
    </row>
    <row r="52" ht="16.5" spans="1:23">
      <c r="A52" s="19">
        <v>77</v>
      </c>
      <c r="B52" s="19" t="s">
        <v>117</v>
      </c>
      <c r="C52" s="19">
        <v>3996.97</v>
      </c>
      <c r="D52" s="19">
        <v>4657.534</v>
      </c>
      <c r="E52" s="19">
        <v>0</v>
      </c>
      <c r="F52" s="19">
        <v>0</v>
      </c>
      <c r="G52" s="19">
        <v>0</v>
      </c>
      <c r="H52" s="19">
        <v>1</v>
      </c>
      <c r="I52" s="17">
        <v>6.072</v>
      </c>
      <c r="J52" s="17">
        <v>19.394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-9.035</v>
      </c>
      <c r="Q52" s="20">
        <v>0</v>
      </c>
      <c r="R52" s="20">
        <v>-1</v>
      </c>
      <c r="S52" s="21"/>
      <c r="T52" s="21"/>
      <c r="U52" s="21"/>
      <c r="V52" s="21"/>
      <c r="W52" s="21"/>
    </row>
    <row r="53" ht="16.5" spans="1:23">
      <c r="A53" s="19">
        <v>78</v>
      </c>
      <c r="B53" s="19" t="s">
        <v>118</v>
      </c>
      <c r="C53" s="19">
        <v>2951.662</v>
      </c>
      <c r="D53" s="19">
        <v>3169.97</v>
      </c>
      <c r="E53" s="19">
        <v>0</v>
      </c>
      <c r="F53" s="19">
        <v>0</v>
      </c>
      <c r="G53" s="19">
        <v>0</v>
      </c>
      <c r="H53" s="19">
        <v>1</v>
      </c>
      <c r="I53" s="17">
        <v>1.101</v>
      </c>
      <c r="J53" s="17">
        <v>7.912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-2.505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90</v>
      </c>
      <c r="B54" s="19" t="s">
        <v>119</v>
      </c>
      <c r="C54" s="19">
        <v>1158.203</v>
      </c>
      <c r="D54" s="19">
        <v>1283.344</v>
      </c>
      <c r="E54" s="19">
        <v>0</v>
      </c>
      <c r="F54" s="19">
        <v>0</v>
      </c>
      <c r="G54" s="19">
        <v>0</v>
      </c>
      <c r="H54" s="19">
        <v>1</v>
      </c>
      <c r="I54" s="17">
        <v>5.157</v>
      </c>
      <c r="J54" s="17">
        <v>14.406</v>
      </c>
      <c r="K54" s="20">
        <v>4</v>
      </c>
      <c r="L54" s="20">
        <v>2</v>
      </c>
      <c r="M54" s="20">
        <v>0</v>
      </c>
      <c r="N54" s="20">
        <v>0</v>
      </c>
      <c r="O54" s="20">
        <v>-1</v>
      </c>
      <c r="P54" s="20">
        <v>-0.916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91</v>
      </c>
      <c r="B55" s="19" t="s">
        <v>120</v>
      </c>
      <c r="C55" s="19">
        <v>10690.429</v>
      </c>
      <c r="D55" s="19">
        <v>12649.163</v>
      </c>
      <c r="E55" s="19">
        <v>0</v>
      </c>
      <c r="F55" s="19">
        <v>0</v>
      </c>
      <c r="G55" s="19">
        <v>0</v>
      </c>
      <c r="H55" s="19">
        <v>1</v>
      </c>
      <c r="I55" s="17">
        <v>10.811</v>
      </c>
      <c r="J55" s="17">
        <v>24.622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-0.779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92</v>
      </c>
      <c r="B56" s="19" t="s">
        <v>121</v>
      </c>
      <c r="C56" s="19">
        <v>3223.19</v>
      </c>
      <c r="D56" s="19">
        <v>3615.449</v>
      </c>
      <c r="E56" s="19">
        <v>0</v>
      </c>
      <c r="F56" s="19">
        <v>0</v>
      </c>
      <c r="G56" s="19">
        <v>0</v>
      </c>
      <c r="H56" s="19">
        <v>1</v>
      </c>
      <c r="I56" s="17">
        <v>5.822</v>
      </c>
      <c r="J56" s="17">
        <v>16.039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-3.601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93</v>
      </c>
      <c r="B57" s="19" t="s">
        <v>122</v>
      </c>
      <c r="C57" s="19">
        <v>10553.777</v>
      </c>
      <c r="D57" s="19">
        <v>11379.891</v>
      </c>
      <c r="E57" s="19">
        <v>0</v>
      </c>
      <c r="F57" s="19">
        <v>0</v>
      </c>
      <c r="G57" s="19">
        <v>0</v>
      </c>
      <c r="H57" s="19">
        <v>1</v>
      </c>
      <c r="I57" s="17">
        <v>1.473</v>
      </c>
      <c r="J57" s="17">
        <v>8.625</v>
      </c>
      <c r="K57" s="20">
        <v>3</v>
      </c>
      <c r="L57" s="20">
        <v>2</v>
      </c>
      <c r="M57" s="20">
        <v>0</v>
      </c>
      <c r="N57" s="20">
        <v>0</v>
      </c>
      <c r="O57" s="20">
        <v>0</v>
      </c>
      <c r="P57" s="20">
        <v>-3.545</v>
      </c>
      <c r="Q57" s="20">
        <v>0</v>
      </c>
      <c r="R57" s="20">
        <v>-1</v>
      </c>
      <c r="S57" s="21"/>
      <c r="T57" s="21"/>
      <c r="U57" s="21"/>
      <c r="V57" s="21"/>
      <c r="W57" s="21"/>
    </row>
    <row r="58" ht="16.5" spans="1:23">
      <c r="A58" s="19">
        <v>94</v>
      </c>
      <c r="B58" s="19" t="s">
        <v>123</v>
      </c>
      <c r="C58" s="19">
        <v>2886.487</v>
      </c>
      <c r="D58" s="19">
        <v>3277.863</v>
      </c>
      <c r="E58" s="19">
        <v>0</v>
      </c>
      <c r="F58" s="19">
        <v>0</v>
      </c>
      <c r="G58" s="19">
        <v>0</v>
      </c>
      <c r="H58" s="19">
        <v>1</v>
      </c>
      <c r="I58" s="17">
        <v>4.906</v>
      </c>
      <c r="J58" s="17">
        <v>16.26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-1.537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95</v>
      </c>
      <c r="B59" s="19" t="s">
        <v>124</v>
      </c>
      <c r="C59" s="19">
        <v>2729.421</v>
      </c>
      <c r="D59" s="19">
        <v>3073.479</v>
      </c>
      <c r="E59" s="19">
        <v>0</v>
      </c>
      <c r="F59" s="19">
        <v>0</v>
      </c>
      <c r="G59" s="19">
        <v>0</v>
      </c>
      <c r="H59" s="19">
        <v>1</v>
      </c>
      <c r="I59" s="17">
        <v>6.222</v>
      </c>
      <c r="J59" s="17">
        <v>16.72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-2.119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96</v>
      </c>
      <c r="B60" s="19" t="s">
        <v>125</v>
      </c>
      <c r="C60" s="19">
        <v>4020.716</v>
      </c>
      <c r="D60" s="19">
        <v>4370.324</v>
      </c>
      <c r="E60" s="19">
        <v>0</v>
      </c>
      <c r="F60" s="19">
        <v>0</v>
      </c>
      <c r="G60" s="19">
        <v>0</v>
      </c>
      <c r="H60" s="19">
        <v>1</v>
      </c>
      <c r="I60" s="17">
        <v>0.126</v>
      </c>
      <c r="J60" s="17">
        <v>8.115</v>
      </c>
      <c r="K60" s="20">
        <v>1</v>
      </c>
      <c r="L60" s="20">
        <v>0</v>
      </c>
      <c r="M60" s="20">
        <v>1</v>
      </c>
      <c r="N60" s="20">
        <v>-1</v>
      </c>
      <c r="O60" s="20">
        <v>0</v>
      </c>
      <c r="P60" s="20">
        <v>0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97</v>
      </c>
      <c r="B61" s="19" t="s">
        <v>126</v>
      </c>
      <c r="C61" s="19">
        <v>7780.204</v>
      </c>
      <c r="D61" s="19">
        <v>8877.298</v>
      </c>
      <c r="E61" s="19">
        <v>0</v>
      </c>
      <c r="F61" s="19">
        <v>0</v>
      </c>
      <c r="G61" s="19">
        <v>0</v>
      </c>
      <c r="H61" s="19">
        <v>1</v>
      </c>
      <c r="I61" s="17">
        <v>6.279</v>
      </c>
      <c r="J61" s="17">
        <v>17.861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-1.954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98</v>
      </c>
      <c r="B62" s="19" t="s">
        <v>127</v>
      </c>
      <c r="C62" s="19">
        <v>4840.14</v>
      </c>
      <c r="D62" s="19">
        <v>5347.864</v>
      </c>
      <c r="E62" s="19">
        <v>0</v>
      </c>
      <c r="F62" s="19">
        <v>0</v>
      </c>
      <c r="G62" s="19">
        <v>0</v>
      </c>
      <c r="H62" s="19">
        <v>1</v>
      </c>
      <c r="I62" s="17">
        <v>0.307</v>
      </c>
      <c r="J62" s="17">
        <v>9.772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-4.146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99</v>
      </c>
      <c r="B63" s="19" t="s">
        <v>128</v>
      </c>
      <c r="C63" s="19">
        <v>7327.338</v>
      </c>
      <c r="D63" s="19">
        <v>8147.382</v>
      </c>
      <c r="E63" s="19">
        <v>0</v>
      </c>
      <c r="F63" s="19">
        <v>0</v>
      </c>
      <c r="G63" s="19">
        <v>0</v>
      </c>
      <c r="H63" s="19">
        <v>1</v>
      </c>
      <c r="I63" s="17">
        <v>4.566</v>
      </c>
      <c r="J63" s="17">
        <v>14.172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-2.152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100</v>
      </c>
      <c r="B64" s="19" t="s">
        <v>129</v>
      </c>
      <c r="C64" s="19">
        <v>5394.126</v>
      </c>
      <c r="D64" s="19">
        <v>5944.858</v>
      </c>
      <c r="E64" s="19">
        <v>0</v>
      </c>
      <c r="F64" s="19">
        <v>0</v>
      </c>
      <c r="G64" s="19">
        <v>0</v>
      </c>
      <c r="H64" s="19">
        <v>1</v>
      </c>
      <c r="I64" s="17">
        <v>1.192</v>
      </c>
      <c r="J64" s="17">
        <v>10.346</v>
      </c>
      <c r="K64" s="20">
        <v>4</v>
      </c>
      <c r="L64" s="20">
        <v>2</v>
      </c>
      <c r="M64" s="20">
        <v>0</v>
      </c>
      <c r="N64" s="20">
        <v>0</v>
      </c>
      <c r="O64" s="20">
        <v>-1</v>
      </c>
      <c r="P64" s="20">
        <v>-1.023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101</v>
      </c>
      <c r="B65" s="19" t="s">
        <v>130</v>
      </c>
      <c r="C65" s="19">
        <v>246.991</v>
      </c>
      <c r="D65" s="19">
        <v>248.83</v>
      </c>
      <c r="E65" s="19">
        <v>0</v>
      </c>
      <c r="F65" s="19">
        <v>0</v>
      </c>
      <c r="G65" s="19">
        <v>0</v>
      </c>
      <c r="H65" s="19">
        <v>1</v>
      </c>
      <c r="I65" s="17">
        <v>0.307</v>
      </c>
      <c r="J65" s="17">
        <v>1.044</v>
      </c>
      <c r="K65" s="20">
        <v>4</v>
      </c>
      <c r="L65" s="20">
        <v>2</v>
      </c>
      <c r="M65" s="20">
        <v>-1</v>
      </c>
      <c r="N65" s="20">
        <v>1</v>
      </c>
      <c r="O65" s="20">
        <v>0</v>
      </c>
      <c r="P65" s="20">
        <v>-2.625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102</v>
      </c>
      <c r="B66" s="19" t="s">
        <v>131</v>
      </c>
      <c r="C66" s="19">
        <v>5235.002</v>
      </c>
      <c r="D66" s="19">
        <v>5861.695</v>
      </c>
      <c r="E66" s="19">
        <v>0</v>
      </c>
      <c r="F66" s="19">
        <v>0</v>
      </c>
      <c r="G66" s="19">
        <v>0</v>
      </c>
      <c r="H66" s="19">
        <v>1</v>
      </c>
      <c r="I66" s="17">
        <v>4.708</v>
      </c>
      <c r="J66" s="17">
        <v>14.896</v>
      </c>
      <c r="K66" s="20">
        <v>4</v>
      </c>
      <c r="L66" s="20">
        <v>2</v>
      </c>
      <c r="M66" s="20">
        <v>0</v>
      </c>
      <c r="N66" s="20">
        <v>1</v>
      </c>
      <c r="O66" s="20">
        <v>0</v>
      </c>
      <c r="P66" s="20">
        <v>-9.085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103</v>
      </c>
      <c r="B67" s="19" t="s">
        <v>132</v>
      </c>
      <c r="C67" s="19">
        <v>7544.783</v>
      </c>
      <c r="D67" s="19">
        <v>8264.495</v>
      </c>
      <c r="E67" s="19">
        <v>0</v>
      </c>
      <c r="F67" s="19">
        <v>0</v>
      </c>
      <c r="G67" s="19">
        <v>0</v>
      </c>
      <c r="H67" s="19">
        <v>1</v>
      </c>
      <c r="I67" s="17">
        <v>1.945</v>
      </c>
      <c r="J67" s="17">
        <v>10.484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-4.678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105</v>
      </c>
      <c r="B68" s="19" t="s">
        <v>133</v>
      </c>
      <c r="C68" s="19">
        <v>3681.042</v>
      </c>
      <c r="D68" s="19">
        <v>4219.045</v>
      </c>
      <c r="E68" s="19">
        <v>0</v>
      </c>
      <c r="F68" s="19">
        <v>0</v>
      </c>
      <c r="G68" s="19">
        <v>0</v>
      </c>
      <c r="H68" s="19">
        <v>1</v>
      </c>
      <c r="I68" s="17">
        <v>7.918</v>
      </c>
      <c r="J68" s="17">
        <v>19.66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-2.473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106</v>
      </c>
      <c r="B69" s="19" t="s">
        <v>134</v>
      </c>
      <c r="C69" s="19">
        <v>4337.762</v>
      </c>
      <c r="D69" s="19">
        <v>4925.309</v>
      </c>
      <c r="E69" s="19">
        <v>0</v>
      </c>
      <c r="F69" s="19">
        <v>0</v>
      </c>
      <c r="G69" s="19">
        <v>0</v>
      </c>
      <c r="H69" s="19">
        <v>1</v>
      </c>
      <c r="I69" s="17">
        <v>5.085</v>
      </c>
      <c r="J69" s="17">
        <v>16.408</v>
      </c>
      <c r="K69" s="20">
        <v>3</v>
      </c>
      <c r="L69" s="20">
        <v>2</v>
      </c>
      <c r="M69" s="20">
        <v>0</v>
      </c>
      <c r="N69" s="20">
        <v>0</v>
      </c>
      <c r="O69" s="20">
        <v>0</v>
      </c>
      <c r="P69" s="20">
        <v>-5.871</v>
      </c>
      <c r="Q69" s="20">
        <v>0</v>
      </c>
      <c r="R69" s="20">
        <v>-1</v>
      </c>
      <c r="S69" s="21"/>
      <c r="T69" s="21"/>
      <c r="U69" s="21"/>
      <c r="V69" s="21"/>
      <c r="W69" s="21"/>
    </row>
    <row r="70" ht="16.5" spans="1:23">
      <c r="A70" s="19">
        <v>107</v>
      </c>
      <c r="B70" s="19" t="s">
        <v>135</v>
      </c>
      <c r="C70" s="19">
        <v>4904.244</v>
      </c>
      <c r="D70" s="19">
        <v>5447.843</v>
      </c>
      <c r="E70" s="19">
        <v>0</v>
      </c>
      <c r="F70" s="19">
        <v>0</v>
      </c>
      <c r="G70" s="19">
        <v>0</v>
      </c>
      <c r="H70" s="19">
        <v>1</v>
      </c>
      <c r="I70" s="17">
        <v>2.292</v>
      </c>
      <c r="J70" s="17">
        <v>12.042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-2.414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108</v>
      </c>
      <c r="B71" s="19" t="s">
        <v>136</v>
      </c>
      <c r="C71" s="19">
        <v>11498.454</v>
      </c>
      <c r="D71" s="19">
        <v>12528.016</v>
      </c>
      <c r="E71" s="19">
        <v>0</v>
      </c>
      <c r="F71" s="19">
        <v>0</v>
      </c>
      <c r="G71" s="19">
        <v>0</v>
      </c>
      <c r="H71" s="19">
        <v>1</v>
      </c>
      <c r="I71" s="17">
        <v>0.752</v>
      </c>
      <c r="J71" s="17">
        <v>8.908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-0.715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109</v>
      </c>
      <c r="B72" s="19" t="s">
        <v>137</v>
      </c>
      <c r="C72" s="19">
        <v>9458.668</v>
      </c>
      <c r="D72" s="19">
        <v>10717.139</v>
      </c>
      <c r="E72" s="19">
        <v>0</v>
      </c>
      <c r="F72" s="19">
        <v>0</v>
      </c>
      <c r="G72" s="19">
        <v>0</v>
      </c>
      <c r="H72" s="19">
        <v>1</v>
      </c>
      <c r="I72" s="17">
        <v>4.95</v>
      </c>
      <c r="J72" s="17">
        <v>16.112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1.345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110</v>
      </c>
      <c r="B73" s="19" t="s">
        <v>138</v>
      </c>
      <c r="C73" s="19">
        <v>3595.986</v>
      </c>
      <c r="D73" s="19">
        <v>4264.941</v>
      </c>
      <c r="E73" s="19">
        <v>0</v>
      </c>
      <c r="F73" s="19">
        <v>0</v>
      </c>
      <c r="G73" s="19">
        <v>0</v>
      </c>
      <c r="H73" s="19">
        <v>1</v>
      </c>
      <c r="I73" s="17">
        <v>3.775</v>
      </c>
      <c r="J73" s="17">
        <v>18.868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13.1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111</v>
      </c>
      <c r="B74" s="19" t="s">
        <v>139</v>
      </c>
      <c r="C74" s="19">
        <v>7289.927</v>
      </c>
      <c r="D74" s="19">
        <v>8481.638</v>
      </c>
      <c r="E74" s="19">
        <v>0</v>
      </c>
      <c r="F74" s="19">
        <v>0</v>
      </c>
      <c r="G74" s="19">
        <v>0</v>
      </c>
      <c r="H74" s="19">
        <v>1</v>
      </c>
      <c r="I74" s="17">
        <v>4.957</v>
      </c>
      <c r="J74" s="17">
        <v>18.311</v>
      </c>
      <c r="K74" s="20">
        <v>4</v>
      </c>
      <c r="L74" s="20">
        <v>2</v>
      </c>
      <c r="M74" s="20">
        <v>0</v>
      </c>
      <c r="N74" s="20">
        <v>1</v>
      </c>
      <c r="O74" s="20">
        <v>0</v>
      </c>
      <c r="P74" s="20">
        <v>-3.887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112</v>
      </c>
      <c r="B75" s="19" t="s">
        <v>140</v>
      </c>
      <c r="C75" s="19">
        <v>4189.061</v>
      </c>
      <c r="D75" s="19">
        <v>4821.872</v>
      </c>
      <c r="E75" s="19">
        <v>0</v>
      </c>
      <c r="F75" s="19">
        <v>0</v>
      </c>
      <c r="G75" s="19">
        <v>0</v>
      </c>
      <c r="H75" s="19">
        <v>1</v>
      </c>
      <c r="I75" s="17">
        <v>9.447</v>
      </c>
      <c r="J75" s="17">
        <v>21.331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-2.605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113</v>
      </c>
      <c r="B76" s="19" t="s">
        <v>141</v>
      </c>
      <c r="C76" s="19">
        <v>2490.558</v>
      </c>
      <c r="D76" s="19">
        <v>2684.627</v>
      </c>
      <c r="E76" s="19">
        <v>0</v>
      </c>
      <c r="F76" s="19">
        <v>0</v>
      </c>
      <c r="G76" s="19">
        <v>0</v>
      </c>
      <c r="H76" s="19">
        <v>1</v>
      </c>
      <c r="I76" s="17">
        <v>1.456</v>
      </c>
      <c r="J76" s="17">
        <v>8.58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4.542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115</v>
      </c>
      <c r="B77" s="19" t="s">
        <v>142</v>
      </c>
      <c r="C77" s="19">
        <v>6794.286</v>
      </c>
      <c r="D77" s="19">
        <v>7648.017</v>
      </c>
      <c r="E77" s="19">
        <v>0</v>
      </c>
      <c r="F77" s="19">
        <v>0</v>
      </c>
      <c r="G77" s="19">
        <v>0</v>
      </c>
      <c r="H77" s="19">
        <v>1</v>
      </c>
      <c r="I77" s="17">
        <v>6.028</v>
      </c>
      <c r="J77" s="17">
        <v>16.518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-0.087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116</v>
      </c>
      <c r="B78" s="19" t="s">
        <v>143</v>
      </c>
      <c r="C78" s="19">
        <v>196.621</v>
      </c>
      <c r="D78" s="19">
        <v>198.009</v>
      </c>
      <c r="E78" s="19">
        <v>0</v>
      </c>
      <c r="F78" s="19">
        <v>0</v>
      </c>
      <c r="G78" s="19">
        <v>0</v>
      </c>
      <c r="H78" s="19">
        <v>1</v>
      </c>
      <c r="I78" s="17">
        <v>0.227</v>
      </c>
      <c r="J78" s="17">
        <v>0.926</v>
      </c>
      <c r="K78" s="20">
        <v>4</v>
      </c>
      <c r="L78" s="20">
        <v>2</v>
      </c>
      <c r="M78" s="20">
        <v>0</v>
      </c>
      <c r="N78" s="20">
        <v>1</v>
      </c>
      <c r="O78" s="20">
        <v>0</v>
      </c>
      <c r="P78" s="20">
        <v>-1.641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117</v>
      </c>
      <c r="B79" s="19" t="s">
        <v>144</v>
      </c>
      <c r="C79" s="19">
        <v>3336.035</v>
      </c>
      <c r="D79" s="19">
        <v>3737.16</v>
      </c>
      <c r="E79" s="19">
        <v>0</v>
      </c>
      <c r="F79" s="19">
        <v>0</v>
      </c>
      <c r="G79" s="19">
        <v>0</v>
      </c>
      <c r="H79" s="19">
        <v>1</v>
      </c>
      <c r="I79" s="17">
        <v>6.021</v>
      </c>
      <c r="J79" s="17">
        <v>16.108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-0.349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118</v>
      </c>
      <c r="B80" s="19" t="s">
        <v>145</v>
      </c>
      <c r="C80" s="19">
        <v>8505.601</v>
      </c>
      <c r="D80" s="19">
        <v>9262.573</v>
      </c>
      <c r="E80" s="19">
        <v>0</v>
      </c>
      <c r="F80" s="19">
        <v>0</v>
      </c>
      <c r="G80" s="19">
        <v>0</v>
      </c>
      <c r="H80" s="19">
        <v>1</v>
      </c>
      <c r="I80" s="17">
        <v>2.577</v>
      </c>
      <c r="J80" s="17">
        <v>10.539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19.55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119</v>
      </c>
      <c r="B81" s="19" t="s">
        <v>146</v>
      </c>
      <c r="C81" s="19">
        <v>3325.337</v>
      </c>
      <c r="D81" s="19">
        <v>3768.778</v>
      </c>
      <c r="E81" s="19">
        <v>0</v>
      </c>
      <c r="F81" s="19">
        <v>0</v>
      </c>
      <c r="G81" s="19">
        <v>0</v>
      </c>
      <c r="H81" s="19">
        <v>1</v>
      </c>
      <c r="I81" s="17">
        <v>6.769</v>
      </c>
      <c r="J81" s="17">
        <v>17.739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-6.395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120</v>
      </c>
      <c r="B82" s="19" t="s">
        <v>147</v>
      </c>
      <c r="C82" s="19">
        <v>7790.578</v>
      </c>
      <c r="D82" s="19">
        <v>8614.529</v>
      </c>
      <c r="E82" s="19">
        <v>0</v>
      </c>
      <c r="F82" s="19">
        <v>0</v>
      </c>
      <c r="G82" s="19">
        <v>0</v>
      </c>
      <c r="H82" s="19">
        <v>1</v>
      </c>
      <c r="I82" s="17">
        <v>4.797</v>
      </c>
      <c r="J82" s="17">
        <v>13.903</v>
      </c>
      <c r="K82" s="20">
        <v>4</v>
      </c>
      <c r="L82" s="20">
        <v>2</v>
      </c>
      <c r="M82" s="20">
        <v>0</v>
      </c>
      <c r="N82" s="20">
        <v>0</v>
      </c>
      <c r="O82" s="20">
        <v>-1</v>
      </c>
      <c r="P82" s="20">
        <v>-6.908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121</v>
      </c>
      <c r="B83" s="19" t="s">
        <v>148</v>
      </c>
      <c r="C83" s="19">
        <v>7667.965</v>
      </c>
      <c r="D83" s="19">
        <v>8673.976</v>
      </c>
      <c r="E83" s="19">
        <v>0</v>
      </c>
      <c r="F83" s="19">
        <v>0</v>
      </c>
      <c r="G83" s="19">
        <v>0</v>
      </c>
      <c r="H83" s="19">
        <v>1</v>
      </c>
      <c r="I83" s="17">
        <v>3.949</v>
      </c>
      <c r="J83" s="17">
        <v>15.089</v>
      </c>
      <c r="K83" s="20">
        <v>4</v>
      </c>
      <c r="L83" s="20">
        <v>2</v>
      </c>
      <c r="M83" s="20">
        <v>0</v>
      </c>
      <c r="N83" s="20">
        <v>0</v>
      </c>
      <c r="O83" s="20">
        <v>0</v>
      </c>
      <c r="P83" s="20">
        <v>-7.753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122</v>
      </c>
      <c r="B84" s="19" t="s">
        <v>149</v>
      </c>
      <c r="C84" s="19">
        <v>1444.068</v>
      </c>
      <c r="D84" s="19">
        <v>1586.754</v>
      </c>
      <c r="E84" s="19">
        <v>0</v>
      </c>
      <c r="F84" s="19">
        <v>0</v>
      </c>
      <c r="G84" s="19">
        <v>0</v>
      </c>
      <c r="H84" s="19">
        <v>1</v>
      </c>
      <c r="I84" s="17">
        <v>0.818</v>
      </c>
      <c r="J84" s="17">
        <v>9.737</v>
      </c>
      <c r="K84" s="20">
        <v>4</v>
      </c>
      <c r="L84" s="20">
        <v>2</v>
      </c>
      <c r="M84" s="20">
        <v>-1</v>
      </c>
      <c r="N84" s="20">
        <v>1</v>
      </c>
      <c r="O84" s="20">
        <v>0</v>
      </c>
      <c r="P84" s="20">
        <v>-1.068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123</v>
      </c>
      <c r="B85" s="19" t="s">
        <v>150</v>
      </c>
      <c r="C85" s="19">
        <v>5279.255</v>
      </c>
      <c r="D85" s="19">
        <v>5967.592</v>
      </c>
      <c r="E85" s="19">
        <v>0</v>
      </c>
      <c r="F85" s="19">
        <v>0</v>
      </c>
      <c r="G85" s="19">
        <v>0</v>
      </c>
      <c r="H85" s="19">
        <v>1</v>
      </c>
      <c r="I85" s="17">
        <v>5.884</v>
      </c>
      <c r="J85" s="17">
        <v>16.74</v>
      </c>
      <c r="K85" s="20">
        <v>4</v>
      </c>
      <c r="L85" s="20">
        <v>2</v>
      </c>
      <c r="M85" s="20">
        <v>0</v>
      </c>
      <c r="N85" s="20">
        <v>0</v>
      </c>
      <c r="O85" s="20">
        <v>-1</v>
      </c>
      <c r="P85" s="20">
        <v>-1.066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128</v>
      </c>
      <c r="B86" s="19" t="s">
        <v>151</v>
      </c>
      <c r="C86" s="19">
        <v>7449.28</v>
      </c>
      <c r="D86" s="19">
        <v>8206.828</v>
      </c>
      <c r="E86" s="19">
        <v>0</v>
      </c>
      <c r="F86" s="19">
        <v>0</v>
      </c>
      <c r="G86" s="19">
        <v>0</v>
      </c>
      <c r="H86" s="19">
        <v>1</v>
      </c>
      <c r="I86" s="17">
        <v>4.055</v>
      </c>
      <c r="J86" s="17">
        <v>12.911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6.436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130</v>
      </c>
      <c r="B87" s="19" t="s">
        <v>152</v>
      </c>
      <c r="C87" s="19">
        <v>11672.333</v>
      </c>
      <c r="D87" s="19">
        <v>12652.284</v>
      </c>
      <c r="E87" s="19">
        <v>0</v>
      </c>
      <c r="F87" s="19">
        <v>0</v>
      </c>
      <c r="G87" s="19">
        <v>0</v>
      </c>
      <c r="H87" s="19">
        <v>1</v>
      </c>
      <c r="I87" s="17">
        <v>2.444</v>
      </c>
      <c r="J87" s="17">
        <v>10</v>
      </c>
      <c r="K87" s="20">
        <v>3</v>
      </c>
      <c r="L87" s="20">
        <v>2</v>
      </c>
      <c r="M87" s="20">
        <v>0</v>
      </c>
      <c r="N87" s="20">
        <v>0</v>
      </c>
      <c r="O87" s="20">
        <v>0</v>
      </c>
      <c r="P87" s="20">
        <v>-3.328</v>
      </c>
      <c r="Q87" s="20">
        <v>0</v>
      </c>
      <c r="R87" s="20">
        <v>-1</v>
      </c>
      <c r="S87" s="21"/>
      <c r="T87" s="21"/>
      <c r="U87" s="21"/>
      <c r="V87" s="21"/>
      <c r="W87" s="21"/>
    </row>
    <row r="88" ht="16.5" spans="1:23">
      <c r="A88" s="19">
        <v>131</v>
      </c>
      <c r="B88" s="19" t="s">
        <v>153</v>
      </c>
      <c r="C88" s="19">
        <v>2523.448</v>
      </c>
      <c r="D88" s="19">
        <v>3124.068</v>
      </c>
      <c r="E88" s="19">
        <v>0</v>
      </c>
      <c r="F88" s="19">
        <v>0</v>
      </c>
      <c r="G88" s="19">
        <v>0</v>
      </c>
      <c r="H88" s="19">
        <v>1</v>
      </c>
      <c r="I88" s="17">
        <v>16.445</v>
      </c>
      <c r="J88" s="17">
        <v>32.509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0.9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132</v>
      </c>
      <c r="B89" s="19" t="s">
        <v>154</v>
      </c>
      <c r="C89" s="19">
        <v>4894.675</v>
      </c>
      <c r="D89" s="19">
        <v>5365.928</v>
      </c>
      <c r="E89" s="19">
        <v>0</v>
      </c>
      <c r="F89" s="19">
        <v>0</v>
      </c>
      <c r="G89" s="19">
        <v>0</v>
      </c>
      <c r="H89" s="19">
        <v>1</v>
      </c>
      <c r="I89" s="17">
        <v>3.888</v>
      </c>
      <c r="J89" s="17">
        <v>12.328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-3.022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133</v>
      </c>
      <c r="B90" s="19" t="s">
        <v>155</v>
      </c>
      <c r="C90" s="19">
        <v>4539.08</v>
      </c>
      <c r="D90" s="19">
        <v>5526.104</v>
      </c>
      <c r="E90" s="19">
        <v>0</v>
      </c>
      <c r="F90" s="19">
        <v>0</v>
      </c>
      <c r="G90" s="19">
        <v>0</v>
      </c>
      <c r="H90" s="19">
        <v>1</v>
      </c>
      <c r="I90" s="17">
        <v>10.527</v>
      </c>
      <c r="J90" s="17">
        <v>26.508</v>
      </c>
      <c r="K90" s="20">
        <v>3</v>
      </c>
      <c r="L90" s="20">
        <v>0</v>
      </c>
      <c r="M90" s="20">
        <v>0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135</v>
      </c>
      <c r="B91" s="19" t="s">
        <v>156</v>
      </c>
      <c r="C91" s="19">
        <v>4785.352</v>
      </c>
      <c r="D91" s="19">
        <v>5552.044</v>
      </c>
      <c r="E91" s="19">
        <v>0</v>
      </c>
      <c r="F91" s="19">
        <v>0</v>
      </c>
      <c r="G91" s="19">
        <v>0</v>
      </c>
      <c r="H91" s="19">
        <v>1</v>
      </c>
      <c r="I91" s="17">
        <v>4.625</v>
      </c>
      <c r="J91" s="17">
        <v>17.796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-10.972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137</v>
      </c>
      <c r="B92" s="19" t="s">
        <v>157</v>
      </c>
      <c r="C92" s="19">
        <v>4076.655</v>
      </c>
      <c r="D92" s="19">
        <v>4923.759</v>
      </c>
      <c r="E92" s="19">
        <v>0</v>
      </c>
      <c r="F92" s="19">
        <v>0</v>
      </c>
      <c r="G92" s="19">
        <v>0</v>
      </c>
      <c r="H92" s="19">
        <v>1</v>
      </c>
      <c r="I92" s="17">
        <v>9.423</v>
      </c>
      <c r="J92" s="17">
        <v>25.006</v>
      </c>
      <c r="K92" s="20">
        <v>4</v>
      </c>
      <c r="L92" s="20">
        <v>2</v>
      </c>
      <c r="M92" s="20">
        <v>0</v>
      </c>
      <c r="N92" s="20">
        <v>1</v>
      </c>
      <c r="O92" s="20">
        <v>0</v>
      </c>
      <c r="P92" s="20">
        <v>-4.057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138</v>
      </c>
      <c r="B93" s="19" t="s">
        <v>158</v>
      </c>
      <c r="C93" s="19">
        <v>6987.41</v>
      </c>
      <c r="D93" s="19">
        <v>7572.038</v>
      </c>
      <c r="E93" s="19">
        <v>0</v>
      </c>
      <c r="F93" s="19">
        <v>0</v>
      </c>
      <c r="G93" s="19">
        <v>0</v>
      </c>
      <c r="H93" s="19">
        <v>1</v>
      </c>
      <c r="I93" s="17">
        <v>3.155</v>
      </c>
      <c r="J93" s="17">
        <v>10.632</v>
      </c>
      <c r="K93" s="20">
        <v>4</v>
      </c>
      <c r="L93" s="20">
        <v>2</v>
      </c>
      <c r="M93" s="20">
        <v>0</v>
      </c>
      <c r="N93" s="20">
        <v>0</v>
      </c>
      <c r="O93" s="20">
        <v>0</v>
      </c>
      <c r="P93" s="20">
        <v>-2.996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139</v>
      </c>
      <c r="B94" s="19" t="s">
        <v>159</v>
      </c>
      <c r="C94" s="19">
        <v>369.07</v>
      </c>
      <c r="D94" s="19">
        <v>398.607</v>
      </c>
      <c r="E94" s="19">
        <v>0</v>
      </c>
      <c r="F94" s="19">
        <v>0</v>
      </c>
      <c r="G94" s="19">
        <v>0</v>
      </c>
      <c r="H94" s="19">
        <v>1</v>
      </c>
      <c r="I94" s="17">
        <v>5.288</v>
      </c>
      <c r="J94" s="17">
        <v>12.307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-0.081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141</v>
      </c>
      <c r="B95" s="19" t="s">
        <v>160</v>
      </c>
      <c r="C95" s="19">
        <v>2913.87</v>
      </c>
      <c r="D95" s="19">
        <v>3366.768</v>
      </c>
      <c r="E95" s="19">
        <v>0</v>
      </c>
      <c r="F95" s="19">
        <v>0</v>
      </c>
      <c r="G95" s="19">
        <v>0</v>
      </c>
      <c r="H95" s="19">
        <v>1</v>
      </c>
      <c r="I95" s="17">
        <v>7.904</v>
      </c>
      <c r="J95" s="17">
        <v>20.293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1.268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142</v>
      </c>
      <c r="B96" s="19" t="s">
        <v>161</v>
      </c>
      <c r="C96" s="19">
        <v>8109.727</v>
      </c>
      <c r="D96" s="19">
        <v>8844.7</v>
      </c>
      <c r="E96" s="19">
        <v>0</v>
      </c>
      <c r="F96" s="19">
        <v>0</v>
      </c>
      <c r="G96" s="19">
        <v>0</v>
      </c>
      <c r="H96" s="19">
        <v>1</v>
      </c>
      <c r="I96" s="17">
        <v>3.509</v>
      </c>
      <c r="J96" s="17">
        <v>11.527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10.455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145</v>
      </c>
      <c r="B97" s="19" t="s">
        <v>162</v>
      </c>
      <c r="C97" s="19">
        <v>5050.454</v>
      </c>
      <c r="D97" s="19">
        <v>5806.108</v>
      </c>
      <c r="E97" s="19">
        <v>0</v>
      </c>
      <c r="F97" s="19">
        <v>0</v>
      </c>
      <c r="G97" s="19">
        <v>0</v>
      </c>
      <c r="H97" s="19">
        <v>1</v>
      </c>
      <c r="I97" s="17">
        <v>7.513</v>
      </c>
      <c r="J97" s="17">
        <v>19.55</v>
      </c>
      <c r="K97" s="20">
        <v>4</v>
      </c>
      <c r="L97" s="20">
        <v>1</v>
      </c>
      <c r="M97" s="20">
        <v>-1</v>
      </c>
      <c r="N97" s="20">
        <v>1</v>
      </c>
      <c r="O97" s="20">
        <v>0</v>
      </c>
      <c r="P97" s="20">
        <v>12.004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146</v>
      </c>
      <c r="B98" s="19" t="s">
        <v>163</v>
      </c>
      <c r="C98" s="19">
        <v>5807.442</v>
      </c>
      <c r="D98" s="19">
        <v>6617.557</v>
      </c>
      <c r="E98" s="19">
        <v>0</v>
      </c>
      <c r="F98" s="19">
        <v>0</v>
      </c>
      <c r="G98" s="19">
        <v>0</v>
      </c>
      <c r="H98" s="19">
        <v>1</v>
      </c>
      <c r="I98" s="17">
        <v>3.561</v>
      </c>
      <c r="J98" s="17">
        <v>15.367</v>
      </c>
      <c r="K98" s="20">
        <v>4</v>
      </c>
      <c r="L98" s="20">
        <v>2</v>
      </c>
      <c r="M98" s="20">
        <v>0</v>
      </c>
      <c r="N98" s="20">
        <v>1</v>
      </c>
      <c r="O98" s="20">
        <v>0</v>
      </c>
      <c r="P98" s="20">
        <v>-9.328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148</v>
      </c>
      <c r="B99" s="19" t="s">
        <v>164</v>
      </c>
      <c r="C99" s="19">
        <v>8308.227</v>
      </c>
      <c r="D99" s="19">
        <v>9062.004</v>
      </c>
      <c r="E99" s="19">
        <v>0</v>
      </c>
      <c r="F99" s="19">
        <v>0</v>
      </c>
      <c r="G99" s="19">
        <v>0</v>
      </c>
      <c r="H99" s="19">
        <v>1</v>
      </c>
      <c r="I99" s="17">
        <v>3.775</v>
      </c>
      <c r="J99" s="17">
        <v>11.779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-2.825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153</v>
      </c>
      <c r="B100" s="19" t="s">
        <v>165</v>
      </c>
      <c r="C100" s="19">
        <v>2829.055</v>
      </c>
      <c r="D100" s="19">
        <v>3068.928</v>
      </c>
      <c r="E100" s="19">
        <v>0</v>
      </c>
      <c r="F100" s="19">
        <v>0</v>
      </c>
      <c r="G100" s="19">
        <v>0</v>
      </c>
      <c r="H100" s="19">
        <v>1</v>
      </c>
      <c r="I100" s="17">
        <v>1.036</v>
      </c>
      <c r="J100" s="17">
        <v>8.771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5.835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155</v>
      </c>
      <c r="B101" s="19" t="s">
        <v>166</v>
      </c>
      <c r="C101" s="19">
        <v>2745.081</v>
      </c>
      <c r="D101" s="19">
        <v>3004.37</v>
      </c>
      <c r="E101" s="19">
        <v>0</v>
      </c>
      <c r="F101" s="19">
        <v>0</v>
      </c>
      <c r="G101" s="19">
        <v>0</v>
      </c>
      <c r="H101" s="19">
        <v>1</v>
      </c>
      <c r="I101" s="17">
        <v>1.913</v>
      </c>
      <c r="J101" s="17">
        <v>10.378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7.241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158</v>
      </c>
      <c r="B102" s="19" t="s">
        <v>167</v>
      </c>
      <c r="C102" s="19">
        <v>1021.374</v>
      </c>
      <c r="D102" s="19">
        <v>1172.547</v>
      </c>
      <c r="E102" s="19">
        <v>0</v>
      </c>
      <c r="F102" s="19">
        <v>0</v>
      </c>
      <c r="G102" s="19">
        <v>0</v>
      </c>
      <c r="H102" s="19">
        <v>1</v>
      </c>
      <c r="I102" s="17">
        <v>2.309</v>
      </c>
      <c r="J102" s="17">
        <v>14.904</v>
      </c>
      <c r="K102" s="20">
        <v>4</v>
      </c>
      <c r="L102" s="20">
        <v>2</v>
      </c>
      <c r="M102" s="20">
        <v>0</v>
      </c>
      <c r="N102" s="20">
        <v>1</v>
      </c>
      <c r="O102" s="20">
        <v>0</v>
      </c>
      <c r="P102" s="20">
        <v>-2.26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159</v>
      </c>
      <c r="B103" s="19" t="s">
        <v>168</v>
      </c>
      <c r="C103" s="19">
        <v>2959.295</v>
      </c>
      <c r="D103" s="19">
        <v>3263.5</v>
      </c>
      <c r="E103" s="19">
        <v>0</v>
      </c>
      <c r="F103" s="19">
        <v>0</v>
      </c>
      <c r="G103" s="19">
        <v>0</v>
      </c>
      <c r="H103" s="19">
        <v>1</v>
      </c>
      <c r="I103" s="17">
        <v>4.682</v>
      </c>
      <c r="J103" s="17">
        <v>13.567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0.142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160</v>
      </c>
      <c r="B104" s="19" t="s">
        <v>169</v>
      </c>
      <c r="C104" s="19">
        <v>1679.858</v>
      </c>
      <c r="D104" s="19">
        <v>1861.752</v>
      </c>
      <c r="E104" s="19">
        <v>0</v>
      </c>
      <c r="F104" s="19">
        <v>0</v>
      </c>
      <c r="G104" s="19">
        <v>0</v>
      </c>
      <c r="H104" s="19">
        <v>1</v>
      </c>
      <c r="I104" s="17">
        <v>1.618</v>
      </c>
      <c r="J104" s="17">
        <v>11.23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0.316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161</v>
      </c>
      <c r="B105" s="19" t="s">
        <v>170</v>
      </c>
      <c r="C105" s="19">
        <v>1341.565</v>
      </c>
      <c r="D105" s="19">
        <v>1525.28</v>
      </c>
      <c r="E105" s="19">
        <v>0</v>
      </c>
      <c r="F105" s="19">
        <v>0</v>
      </c>
      <c r="G105" s="19">
        <v>0</v>
      </c>
      <c r="H105" s="19">
        <v>1</v>
      </c>
      <c r="I105" s="17">
        <v>5.089</v>
      </c>
      <c r="J105" s="17">
        <v>16.521</v>
      </c>
      <c r="K105" s="20">
        <v>3</v>
      </c>
      <c r="L105" s="20">
        <v>0</v>
      </c>
      <c r="M105" s="20">
        <v>1</v>
      </c>
      <c r="N105" s="20">
        <v>-1</v>
      </c>
      <c r="O105" s="20">
        <v>0</v>
      </c>
      <c r="P105" s="20">
        <v>-0.007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162</v>
      </c>
      <c r="B106" s="19" t="s">
        <v>171</v>
      </c>
      <c r="C106" s="19">
        <v>2881.123</v>
      </c>
      <c r="D106" s="19">
        <v>3378.503</v>
      </c>
      <c r="E106" s="19">
        <v>0</v>
      </c>
      <c r="F106" s="19">
        <v>0</v>
      </c>
      <c r="G106" s="19">
        <v>0</v>
      </c>
      <c r="H106" s="19">
        <v>1</v>
      </c>
      <c r="I106" s="17">
        <v>8.859</v>
      </c>
      <c r="J106" s="17">
        <v>22.277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0.698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170</v>
      </c>
      <c r="B107" s="19" t="s">
        <v>172</v>
      </c>
      <c r="C107" s="19">
        <v>5042.037</v>
      </c>
      <c r="D107" s="19">
        <v>5628.054</v>
      </c>
      <c r="E107" s="19">
        <v>0</v>
      </c>
      <c r="F107" s="19">
        <v>0</v>
      </c>
      <c r="G107" s="19">
        <v>0</v>
      </c>
      <c r="H107" s="19">
        <v>1</v>
      </c>
      <c r="I107" s="17">
        <v>3.429</v>
      </c>
      <c r="J107" s="17">
        <v>13.484</v>
      </c>
      <c r="K107" s="20">
        <v>4</v>
      </c>
      <c r="L107" s="20">
        <v>2</v>
      </c>
      <c r="M107" s="20">
        <v>0</v>
      </c>
      <c r="N107" s="20">
        <v>1</v>
      </c>
      <c r="O107" s="20">
        <v>0</v>
      </c>
      <c r="P107" s="20">
        <v>-3.218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171</v>
      </c>
      <c r="B108" s="19" t="s">
        <v>173</v>
      </c>
      <c r="C108" s="19">
        <v>1093.613</v>
      </c>
      <c r="D108" s="19">
        <v>1311.753</v>
      </c>
      <c r="E108" s="19">
        <v>0</v>
      </c>
      <c r="F108" s="19">
        <v>0</v>
      </c>
      <c r="G108" s="19">
        <v>0</v>
      </c>
      <c r="H108" s="19">
        <v>1</v>
      </c>
      <c r="I108" s="17">
        <v>12.354</v>
      </c>
      <c r="J108" s="17">
        <v>26.929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1.253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300</v>
      </c>
      <c r="B109" s="19" t="s">
        <v>174</v>
      </c>
      <c r="C109" s="19">
        <v>3698.881</v>
      </c>
      <c r="D109" s="19">
        <v>4074.146</v>
      </c>
      <c r="E109" s="19">
        <v>0</v>
      </c>
      <c r="F109" s="19">
        <v>0</v>
      </c>
      <c r="G109" s="19">
        <v>0</v>
      </c>
      <c r="H109" s="19">
        <v>1</v>
      </c>
      <c r="I109" s="17">
        <v>3.533</v>
      </c>
      <c r="J109" s="17">
        <v>12.419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-0.369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510</v>
      </c>
      <c r="B110" s="19" t="s">
        <v>175</v>
      </c>
      <c r="C110" s="19">
        <v>4329.916</v>
      </c>
      <c r="D110" s="19">
        <v>4799.977</v>
      </c>
      <c r="E110" s="19">
        <v>0</v>
      </c>
      <c r="F110" s="19">
        <v>0</v>
      </c>
      <c r="G110" s="19">
        <v>0</v>
      </c>
      <c r="H110" s="19">
        <v>1</v>
      </c>
      <c r="I110" s="17">
        <v>4.322</v>
      </c>
      <c r="J110" s="17">
        <v>13.692</v>
      </c>
      <c r="K110" s="20">
        <v>4</v>
      </c>
      <c r="L110" s="20">
        <v>2</v>
      </c>
      <c r="M110" s="20">
        <v>0</v>
      </c>
      <c r="N110" s="20">
        <v>1</v>
      </c>
      <c r="O110" s="20">
        <v>0</v>
      </c>
      <c r="P110" s="20">
        <v>-5.498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680</v>
      </c>
      <c r="B111" s="19" t="s">
        <v>176</v>
      </c>
      <c r="C111" s="19">
        <v>1097.116</v>
      </c>
      <c r="D111" s="19">
        <v>1288.982</v>
      </c>
      <c r="E111" s="19">
        <v>0</v>
      </c>
      <c r="F111" s="19">
        <v>0</v>
      </c>
      <c r="G111" s="19">
        <v>0</v>
      </c>
      <c r="H111" s="19">
        <v>1</v>
      </c>
      <c r="I111" s="17">
        <v>10.844</v>
      </c>
      <c r="J111" s="17">
        <v>24.115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1.276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681</v>
      </c>
      <c r="B112" s="19" t="s">
        <v>177</v>
      </c>
      <c r="C112" s="19">
        <v>1064.051</v>
      </c>
      <c r="D112" s="19">
        <v>1247.165</v>
      </c>
      <c r="E112" s="19">
        <v>0</v>
      </c>
      <c r="F112" s="19">
        <v>0</v>
      </c>
      <c r="G112" s="19">
        <v>0</v>
      </c>
      <c r="H112" s="19">
        <v>1</v>
      </c>
      <c r="I112" s="17">
        <v>10.701</v>
      </c>
      <c r="J112" s="17">
        <v>23.812</v>
      </c>
      <c r="K112" s="20">
        <v>4</v>
      </c>
      <c r="L112" s="20">
        <v>2</v>
      </c>
      <c r="M112" s="20">
        <v>0</v>
      </c>
      <c r="N112" s="20">
        <v>1</v>
      </c>
      <c r="O112" s="20">
        <v>0</v>
      </c>
      <c r="P112" s="20">
        <v>-4.928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682</v>
      </c>
      <c r="B113" s="19" t="s">
        <v>178</v>
      </c>
      <c r="C113" s="19">
        <v>1269.867</v>
      </c>
      <c r="D113" s="19">
        <v>1470.963</v>
      </c>
      <c r="E113" s="19">
        <v>0</v>
      </c>
      <c r="F113" s="19">
        <v>0</v>
      </c>
      <c r="G113" s="19">
        <v>0</v>
      </c>
      <c r="H113" s="19">
        <v>1</v>
      </c>
      <c r="I113" s="17">
        <v>5.501</v>
      </c>
      <c r="J113" s="17">
        <v>18.42</v>
      </c>
      <c r="K113" s="20">
        <v>2</v>
      </c>
      <c r="L113" s="20">
        <v>2</v>
      </c>
      <c r="M113" s="20">
        <v>0</v>
      </c>
      <c r="N113" s="20">
        <v>-1</v>
      </c>
      <c r="O113" s="20">
        <v>0</v>
      </c>
      <c r="P113" s="20">
        <v>-10.383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683</v>
      </c>
      <c r="B114" s="19" t="s">
        <v>179</v>
      </c>
      <c r="C114" s="19">
        <v>938.578</v>
      </c>
      <c r="D114" s="19">
        <v>1161.794</v>
      </c>
      <c r="E114" s="19">
        <v>0</v>
      </c>
      <c r="F114" s="19">
        <v>0</v>
      </c>
      <c r="G114" s="19">
        <v>0</v>
      </c>
      <c r="H114" s="19">
        <v>1</v>
      </c>
      <c r="I114" s="17">
        <v>6.511</v>
      </c>
      <c r="J114" s="17">
        <v>24.473</v>
      </c>
      <c r="K114" s="20">
        <v>4</v>
      </c>
      <c r="L114" s="20">
        <v>2</v>
      </c>
      <c r="M114" s="20">
        <v>-1</v>
      </c>
      <c r="N114" s="20">
        <v>0</v>
      </c>
      <c r="O114" s="20">
        <v>0</v>
      </c>
      <c r="P114" s="20">
        <v>8.85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685</v>
      </c>
      <c r="B115" s="19" t="s">
        <v>180</v>
      </c>
      <c r="C115" s="19">
        <v>1562.507</v>
      </c>
      <c r="D115" s="19">
        <v>1824.627</v>
      </c>
      <c r="E115" s="19">
        <v>0</v>
      </c>
      <c r="F115" s="19">
        <v>0</v>
      </c>
      <c r="G115" s="19">
        <v>0</v>
      </c>
      <c r="H115" s="19">
        <v>1</v>
      </c>
      <c r="I115" s="17">
        <v>7.398</v>
      </c>
      <c r="J115" s="17">
        <v>20.701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1.641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687</v>
      </c>
      <c r="B116" s="19" t="s">
        <v>181</v>
      </c>
      <c r="C116" s="19">
        <v>933.033</v>
      </c>
      <c r="D116" s="19">
        <v>1106.831</v>
      </c>
      <c r="E116" s="19">
        <v>0</v>
      </c>
      <c r="F116" s="19">
        <v>0</v>
      </c>
      <c r="G116" s="19">
        <v>0</v>
      </c>
      <c r="H116" s="19">
        <v>1</v>
      </c>
      <c r="I116" s="17">
        <v>7.705</v>
      </c>
      <c r="J116" s="17">
        <v>22.197</v>
      </c>
      <c r="K116" s="20">
        <v>3</v>
      </c>
      <c r="L116" s="20">
        <v>2</v>
      </c>
      <c r="M116" s="20">
        <v>0</v>
      </c>
      <c r="N116" s="20">
        <v>-1</v>
      </c>
      <c r="O116" s="20">
        <v>0</v>
      </c>
      <c r="P116" s="20">
        <v>-10.186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688</v>
      </c>
      <c r="B117" s="19" t="s">
        <v>182</v>
      </c>
      <c r="C117" s="19">
        <v>927.99</v>
      </c>
      <c r="D117" s="19">
        <v>1063.901</v>
      </c>
      <c r="E117" s="19">
        <v>0</v>
      </c>
      <c r="F117" s="19">
        <v>0</v>
      </c>
      <c r="G117" s="19">
        <v>0</v>
      </c>
      <c r="H117" s="19">
        <v>1</v>
      </c>
      <c r="I117" s="17">
        <v>4.348</v>
      </c>
      <c r="J117" s="17">
        <v>16.568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-4.392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689</v>
      </c>
      <c r="B118" s="19" t="s">
        <v>183</v>
      </c>
      <c r="C118" s="19">
        <v>776.802</v>
      </c>
      <c r="D118" s="19">
        <v>918.132</v>
      </c>
      <c r="E118" s="19">
        <v>0</v>
      </c>
      <c r="F118" s="19">
        <v>0</v>
      </c>
      <c r="G118" s="19">
        <v>0</v>
      </c>
      <c r="H118" s="19">
        <v>1</v>
      </c>
      <c r="I118" s="17">
        <v>9.583</v>
      </c>
      <c r="J118" s="17">
        <v>23.501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2.011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690</v>
      </c>
      <c r="B119" s="19" t="s">
        <v>184</v>
      </c>
      <c r="C119" s="19">
        <v>1041.748</v>
      </c>
      <c r="D119" s="19">
        <v>1231.429</v>
      </c>
      <c r="E119" s="19">
        <v>0</v>
      </c>
      <c r="F119" s="19">
        <v>0</v>
      </c>
      <c r="G119" s="19">
        <v>0</v>
      </c>
      <c r="H119" s="19">
        <v>1</v>
      </c>
      <c r="I119" s="17">
        <v>13.618</v>
      </c>
      <c r="J119" s="17">
        <v>26.924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-1.895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691</v>
      </c>
      <c r="B120" s="19" t="s">
        <v>185</v>
      </c>
      <c r="C120" s="19">
        <v>1024.307</v>
      </c>
      <c r="D120" s="19">
        <v>1168.167</v>
      </c>
      <c r="E120" s="19">
        <v>0</v>
      </c>
      <c r="F120" s="19">
        <v>0</v>
      </c>
      <c r="G120" s="19">
        <v>0</v>
      </c>
      <c r="H120" s="19">
        <v>1</v>
      </c>
      <c r="I120" s="17">
        <v>3.516</v>
      </c>
      <c r="J120" s="17">
        <v>15.398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6.375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692</v>
      </c>
      <c r="B121" s="19" t="s">
        <v>186</v>
      </c>
      <c r="C121" s="19">
        <v>754.613</v>
      </c>
      <c r="D121" s="19">
        <v>938.139</v>
      </c>
      <c r="E121" s="19">
        <v>0</v>
      </c>
      <c r="F121" s="19">
        <v>0</v>
      </c>
      <c r="G121" s="19">
        <v>0</v>
      </c>
      <c r="H121" s="19">
        <v>1</v>
      </c>
      <c r="I121" s="17">
        <v>7.389</v>
      </c>
      <c r="J121" s="17">
        <v>25.506</v>
      </c>
      <c r="K121" s="20">
        <v>2</v>
      </c>
      <c r="L121" s="20">
        <v>1</v>
      </c>
      <c r="M121" s="20">
        <v>0</v>
      </c>
      <c r="N121" s="20">
        <v>0</v>
      </c>
      <c r="O121" s="20">
        <v>0</v>
      </c>
      <c r="P121" s="20">
        <v>0.291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693</v>
      </c>
      <c r="B122" s="19" t="s">
        <v>187</v>
      </c>
      <c r="C122" s="19">
        <v>977.232</v>
      </c>
      <c r="D122" s="19">
        <v>1177.025</v>
      </c>
      <c r="E122" s="19">
        <v>0</v>
      </c>
      <c r="F122" s="19">
        <v>0</v>
      </c>
      <c r="G122" s="19">
        <v>0</v>
      </c>
      <c r="H122" s="19">
        <v>1</v>
      </c>
      <c r="I122" s="17">
        <v>9.281</v>
      </c>
      <c r="J122" s="17">
        <v>24.68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-5.74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695</v>
      </c>
      <c r="B123" s="19" t="s">
        <v>188</v>
      </c>
      <c r="C123" s="19">
        <v>733.212</v>
      </c>
      <c r="D123" s="19">
        <v>839.531</v>
      </c>
      <c r="E123" s="19">
        <v>0</v>
      </c>
      <c r="F123" s="19">
        <v>0</v>
      </c>
      <c r="G123" s="19">
        <v>0</v>
      </c>
      <c r="H123" s="19">
        <v>1</v>
      </c>
      <c r="I123" s="17">
        <v>6.033</v>
      </c>
      <c r="J123" s="17">
        <v>17.933</v>
      </c>
      <c r="K123" s="20">
        <v>4</v>
      </c>
      <c r="L123" s="20">
        <v>2</v>
      </c>
      <c r="M123" s="20">
        <v>0</v>
      </c>
      <c r="N123" s="20">
        <v>-1</v>
      </c>
      <c r="O123" s="20">
        <v>0</v>
      </c>
      <c r="P123" s="20">
        <v>-20.275</v>
      </c>
      <c r="Q123" s="20">
        <v>0</v>
      </c>
      <c r="R123" s="20">
        <v>-1</v>
      </c>
      <c r="S123" s="21"/>
      <c r="T123" s="21"/>
      <c r="U123" s="21"/>
      <c r="V123" s="21"/>
      <c r="W123" s="21"/>
    </row>
    <row r="124" ht="16.5" spans="1:23">
      <c r="A124" s="19">
        <v>697</v>
      </c>
      <c r="B124" s="19" t="s">
        <v>189</v>
      </c>
      <c r="C124" s="19">
        <v>920.01</v>
      </c>
      <c r="D124" s="19">
        <v>1100.355</v>
      </c>
      <c r="E124" s="19">
        <v>0</v>
      </c>
      <c r="F124" s="19">
        <v>0</v>
      </c>
      <c r="G124" s="19">
        <v>0</v>
      </c>
      <c r="H124" s="19">
        <v>1</v>
      </c>
      <c r="I124" s="17">
        <v>8.461</v>
      </c>
      <c r="J124" s="17">
        <v>23.464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1.694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698</v>
      </c>
      <c r="B125" s="19" t="s">
        <v>190</v>
      </c>
      <c r="C125" s="19">
        <v>943.69</v>
      </c>
      <c r="D125" s="19">
        <v>1125.883</v>
      </c>
      <c r="E125" s="19">
        <v>0</v>
      </c>
      <c r="F125" s="19">
        <v>0</v>
      </c>
      <c r="G125" s="19">
        <v>0</v>
      </c>
      <c r="H125" s="19">
        <v>1</v>
      </c>
      <c r="I125" s="17">
        <v>11.727</v>
      </c>
      <c r="J125" s="17">
        <v>26.011</v>
      </c>
      <c r="K125" s="20">
        <v>4</v>
      </c>
      <c r="L125" s="20">
        <v>2</v>
      </c>
      <c r="M125" s="20">
        <v>0</v>
      </c>
      <c r="N125" s="20">
        <v>1</v>
      </c>
      <c r="O125" s="20">
        <v>0</v>
      </c>
      <c r="P125" s="20">
        <v>-6.75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699</v>
      </c>
      <c r="B126" s="19" t="s">
        <v>191</v>
      </c>
      <c r="C126" s="19">
        <v>826.797</v>
      </c>
      <c r="D126" s="19">
        <v>1049.781</v>
      </c>
      <c r="E126" s="19">
        <v>0</v>
      </c>
      <c r="F126" s="19">
        <v>0</v>
      </c>
      <c r="G126" s="19">
        <v>0</v>
      </c>
      <c r="H126" s="19">
        <v>1</v>
      </c>
      <c r="I126" s="17">
        <v>15.582</v>
      </c>
      <c r="J126" s="17">
        <v>33.513</v>
      </c>
      <c r="K126" s="20">
        <v>4</v>
      </c>
      <c r="L126" s="20">
        <v>1</v>
      </c>
      <c r="M126" s="20">
        <v>-1</v>
      </c>
      <c r="N126" s="20">
        <v>1</v>
      </c>
      <c r="O126" s="20">
        <v>0</v>
      </c>
      <c r="P126" s="20">
        <v>0.199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802</v>
      </c>
      <c r="B127" s="19" t="s">
        <v>192</v>
      </c>
      <c r="C127" s="19">
        <v>5847.364</v>
      </c>
      <c r="D127" s="19">
        <v>6502.85</v>
      </c>
      <c r="E127" s="19">
        <v>0</v>
      </c>
      <c r="F127" s="19">
        <v>0</v>
      </c>
      <c r="G127" s="19">
        <v>0</v>
      </c>
      <c r="H127" s="19">
        <v>1</v>
      </c>
      <c r="I127" s="17">
        <v>6.117</v>
      </c>
      <c r="J127" s="17">
        <v>15.58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2.891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805</v>
      </c>
      <c r="B128" s="19" t="s">
        <v>193</v>
      </c>
      <c r="C128" s="19">
        <v>4481.032</v>
      </c>
      <c r="D128" s="19">
        <v>5122.518</v>
      </c>
      <c r="E128" s="19">
        <v>0</v>
      </c>
      <c r="F128" s="19">
        <v>0</v>
      </c>
      <c r="G128" s="19">
        <v>0</v>
      </c>
      <c r="H128" s="19">
        <v>1</v>
      </c>
      <c r="I128" s="17">
        <v>6.085</v>
      </c>
      <c r="J128" s="17">
        <v>17.846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-5.579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806</v>
      </c>
      <c r="B129" s="19" t="s">
        <v>194</v>
      </c>
      <c r="C129" s="19">
        <v>7697.833</v>
      </c>
      <c r="D129" s="19">
        <v>8373.854</v>
      </c>
      <c r="E129" s="19">
        <v>0</v>
      </c>
      <c r="F129" s="19">
        <v>0</v>
      </c>
      <c r="G129" s="19">
        <v>0</v>
      </c>
      <c r="H129" s="19">
        <v>1</v>
      </c>
      <c r="I129" s="17">
        <v>3.091</v>
      </c>
      <c r="J129" s="17">
        <v>10.915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-9.384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808</v>
      </c>
      <c r="B130" s="19" t="s">
        <v>195</v>
      </c>
      <c r="C130" s="19">
        <v>7671.28</v>
      </c>
      <c r="D130" s="19">
        <v>8849.292</v>
      </c>
      <c r="E130" s="19">
        <v>0</v>
      </c>
      <c r="F130" s="19">
        <v>0</v>
      </c>
      <c r="G130" s="19">
        <v>0</v>
      </c>
      <c r="H130" s="19">
        <v>1</v>
      </c>
      <c r="I130" s="17">
        <v>3.423</v>
      </c>
      <c r="J130" s="17">
        <v>16.279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-5.422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811</v>
      </c>
      <c r="B131" s="19" t="s">
        <v>196</v>
      </c>
      <c r="C131" s="19">
        <v>5943.036</v>
      </c>
      <c r="D131" s="19">
        <v>7110.923</v>
      </c>
      <c r="E131" s="19">
        <v>0</v>
      </c>
      <c r="F131" s="19">
        <v>0</v>
      </c>
      <c r="G131" s="19">
        <v>0</v>
      </c>
      <c r="H131" s="19">
        <v>1</v>
      </c>
      <c r="I131" s="17">
        <v>8.596</v>
      </c>
      <c r="J131" s="17">
        <v>23.608</v>
      </c>
      <c r="K131" s="20">
        <v>4</v>
      </c>
      <c r="L131" s="20">
        <v>2</v>
      </c>
      <c r="M131" s="20">
        <v>0</v>
      </c>
      <c r="N131" s="20">
        <v>1</v>
      </c>
      <c r="O131" s="20">
        <v>0</v>
      </c>
      <c r="P131" s="20">
        <v>4.683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812</v>
      </c>
      <c r="B132" s="19" t="s">
        <v>197</v>
      </c>
      <c r="C132" s="19">
        <v>5282.658</v>
      </c>
      <c r="D132" s="19">
        <v>6068.866</v>
      </c>
      <c r="E132" s="19">
        <v>0</v>
      </c>
      <c r="F132" s="19">
        <v>0</v>
      </c>
      <c r="G132" s="19">
        <v>0</v>
      </c>
      <c r="H132" s="19">
        <v>1</v>
      </c>
      <c r="I132" s="17">
        <v>2.686</v>
      </c>
      <c r="J132" s="17">
        <v>15.293</v>
      </c>
      <c r="K132" s="20">
        <v>4</v>
      </c>
      <c r="L132" s="20">
        <v>2</v>
      </c>
      <c r="M132" s="20">
        <v>0</v>
      </c>
      <c r="N132" s="20">
        <v>1</v>
      </c>
      <c r="O132" s="20">
        <v>0</v>
      </c>
      <c r="P132" s="20">
        <v>-4.464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813</v>
      </c>
      <c r="B133" s="19" t="s">
        <v>198</v>
      </c>
      <c r="C133" s="19">
        <v>2509.198</v>
      </c>
      <c r="D133" s="19">
        <v>2823.075</v>
      </c>
      <c r="E133" s="19">
        <v>0</v>
      </c>
      <c r="F133" s="19">
        <v>0</v>
      </c>
      <c r="G133" s="19">
        <v>0</v>
      </c>
      <c r="H133" s="19">
        <v>1</v>
      </c>
      <c r="I133" s="17">
        <v>4.054</v>
      </c>
      <c r="J133" s="17">
        <v>14.721</v>
      </c>
      <c r="K133" s="20">
        <v>2</v>
      </c>
      <c r="L133" s="20">
        <v>2</v>
      </c>
      <c r="M133" s="20">
        <v>1</v>
      </c>
      <c r="N133" s="20">
        <v>-1</v>
      </c>
      <c r="O133" s="20">
        <v>0</v>
      </c>
      <c r="P133" s="20">
        <v>-4.819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814</v>
      </c>
      <c r="B134" s="19" t="s">
        <v>199</v>
      </c>
      <c r="C134" s="19">
        <v>7450.322</v>
      </c>
      <c r="D134" s="19">
        <v>8700.64</v>
      </c>
      <c r="E134" s="19">
        <v>0</v>
      </c>
      <c r="F134" s="19">
        <v>0</v>
      </c>
      <c r="G134" s="19">
        <v>0</v>
      </c>
      <c r="H134" s="19">
        <v>1</v>
      </c>
      <c r="I134" s="17">
        <v>3.322</v>
      </c>
      <c r="J134" s="17">
        <v>17.215</v>
      </c>
      <c r="K134" s="20">
        <v>3</v>
      </c>
      <c r="L134" s="20">
        <v>2</v>
      </c>
      <c r="M134" s="20">
        <v>0</v>
      </c>
      <c r="N134" s="20">
        <v>0</v>
      </c>
      <c r="O134" s="20">
        <v>0</v>
      </c>
      <c r="P134" s="20">
        <v>-7.199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19">
        <v>819</v>
      </c>
      <c r="B135" s="19" t="s">
        <v>200</v>
      </c>
      <c r="C135" s="19">
        <v>4851.506</v>
      </c>
      <c r="D135" s="19">
        <v>5845.63</v>
      </c>
      <c r="E135" s="19">
        <v>0</v>
      </c>
      <c r="F135" s="19">
        <v>0</v>
      </c>
      <c r="G135" s="19">
        <v>0</v>
      </c>
      <c r="H135" s="19">
        <v>1</v>
      </c>
      <c r="I135" s="17">
        <v>9.542</v>
      </c>
      <c r="J135" s="17">
        <v>24.925</v>
      </c>
      <c r="K135" s="20">
        <v>3</v>
      </c>
      <c r="L135" s="20">
        <v>2</v>
      </c>
      <c r="M135" s="20">
        <v>0</v>
      </c>
      <c r="N135" s="20">
        <v>-1</v>
      </c>
      <c r="O135" s="20">
        <v>0</v>
      </c>
      <c r="P135" s="20">
        <v>-1.338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823</v>
      </c>
      <c r="B136" s="19" t="s">
        <v>201</v>
      </c>
      <c r="C136" s="19">
        <v>5600.435</v>
      </c>
      <c r="D136" s="19">
        <v>6709.886</v>
      </c>
      <c r="E136" s="19">
        <v>0</v>
      </c>
      <c r="F136" s="19">
        <v>0</v>
      </c>
      <c r="G136" s="19">
        <v>0</v>
      </c>
      <c r="H136" s="19">
        <v>1</v>
      </c>
      <c r="I136" s="17">
        <v>9.212</v>
      </c>
      <c r="J136" s="17">
        <v>24.223</v>
      </c>
      <c r="K136" s="20">
        <v>3</v>
      </c>
      <c r="L136" s="20">
        <v>2</v>
      </c>
      <c r="M136" s="20">
        <v>0</v>
      </c>
      <c r="N136" s="20">
        <v>-1</v>
      </c>
      <c r="O136" s="20">
        <v>0</v>
      </c>
      <c r="P136" s="20">
        <v>-0.516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825</v>
      </c>
      <c r="B137" s="19" t="s">
        <v>202</v>
      </c>
      <c r="C137" s="19">
        <v>3066.454</v>
      </c>
      <c r="D137" s="19">
        <v>3354.138</v>
      </c>
      <c r="E137" s="19">
        <v>0</v>
      </c>
      <c r="F137" s="19">
        <v>0</v>
      </c>
      <c r="G137" s="19">
        <v>0</v>
      </c>
      <c r="H137" s="19">
        <v>1</v>
      </c>
      <c r="I137" s="17">
        <v>1.017</v>
      </c>
      <c r="J137" s="17">
        <v>9.507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-2.041</v>
      </c>
      <c r="Q137" s="20">
        <v>0</v>
      </c>
      <c r="R137" s="20">
        <v>-1</v>
      </c>
      <c r="S137" s="21"/>
      <c r="T137" s="21"/>
      <c r="U137" s="21"/>
      <c r="V137" s="21"/>
      <c r="W137" s="21"/>
    </row>
    <row r="138" ht="16.5" spans="1:23">
      <c r="A138" s="19">
        <v>827</v>
      </c>
      <c r="B138" s="19" t="s">
        <v>203</v>
      </c>
      <c r="C138" s="19">
        <v>1285.916</v>
      </c>
      <c r="D138" s="19">
        <v>1459.072</v>
      </c>
      <c r="E138" s="19">
        <v>0</v>
      </c>
      <c r="F138" s="19">
        <v>0</v>
      </c>
      <c r="G138" s="19">
        <v>0</v>
      </c>
      <c r="H138" s="19">
        <v>1</v>
      </c>
      <c r="I138" s="17">
        <v>2.711</v>
      </c>
      <c r="J138" s="17">
        <v>14.257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-3.072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828</v>
      </c>
      <c r="B139" s="19" t="s">
        <v>204</v>
      </c>
      <c r="C139" s="19">
        <v>2144.605</v>
      </c>
      <c r="D139" s="19">
        <v>2497.562</v>
      </c>
      <c r="E139" s="19">
        <v>0</v>
      </c>
      <c r="F139" s="19">
        <v>0</v>
      </c>
      <c r="G139" s="19">
        <v>0</v>
      </c>
      <c r="H139" s="19">
        <v>1</v>
      </c>
      <c r="I139" s="17">
        <v>7.518</v>
      </c>
      <c r="J139" s="17">
        <v>20.587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0.447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832</v>
      </c>
      <c r="B140" s="19" t="s">
        <v>205</v>
      </c>
      <c r="C140" s="19">
        <v>418.392</v>
      </c>
      <c r="D140" s="19">
        <v>453.49</v>
      </c>
      <c r="E140" s="19">
        <v>0</v>
      </c>
      <c r="F140" s="19">
        <v>0</v>
      </c>
      <c r="G140" s="19">
        <v>0</v>
      </c>
      <c r="H140" s="19">
        <v>1</v>
      </c>
      <c r="I140" s="17">
        <v>5.599</v>
      </c>
      <c r="J140" s="17">
        <v>12.905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-1.144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841</v>
      </c>
      <c r="B141" s="19" t="s">
        <v>206</v>
      </c>
      <c r="C141" s="19">
        <v>7359.836</v>
      </c>
      <c r="D141" s="19">
        <v>8688.433</v>
      </c>
      <c r="E141" s="19">
        <v>0</v>
      </c>
      <c r="F141" s="19">
        <v>0</v>
      </c>
      <c r="G141" s="19">
        <v>0</v>
      </c>
      <c r="H141" s="19">
        <v>1</v>
      </c>
      <c r="I141" s="17">
        <v>3.833</v>
      </c>
      <c r="J141" s="17">
        <v>18.539</v>
      </c>
      <c r="K141" s="20">
        <v>4</v>
      </c>
      <c r="L141" s="20">
        <v>2</v>
      </c>
      <c r="M141" s="20">
        <v>0</v>
      </c>
      <c r="N141" s="20">
        <v>0</v>
      </c>
      <c r="O141" s="20">
        <v>-1</v>
      </c>
      <c r="P141" s="20">
        <v>-2.879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846</v>
      </c>
      <c r="B142" s="19" t="s">
        <v>207</v>
      </c>
      <c r="C142" s="19">
        <v>1163.086</v>
      </c>
      <c r="D142" s="19">
        <v>1290.169</v>
      </c>
      <c r="E142" s="19">
        <v>0</v>
      </c>
      <c r="F142" s="19">
        <v>0</v>
      </c>
      <c r="G142" s="19">
        <v>0</v>
      </c>
      <c r="H142" s="19">
        <v>1</v>
      </c>
      <c r="I142" s="17">
        <v>2.845</v>
      </c>
      <c r="J142" s="17">
        <v>12.415</v>
      </c>
      <c r="K142" s="20">
        <v>4</v>
      </c>
      <c r="L142" s="20">
        <v>2</v>
      </c>
      <c r="M142" s="20">
        <v>0</v>
      </c>
      <c r="N142" s="20">
        <v>1</v>
      </c>
      <c r="O142" s="20">
        <v>0</v>
      </c>
      <c r="P142" s="20">
        <v>-0.07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847</v>
      </c>
      <c r="B143" s="19" t="s">
        <v>208</v>
      </c>
      <c r="C143" s="19">
        <v>2736.338</v>
      </c>
      <c r="D143" s="19">
        <v>3117.529</v>
      </c>
      <c r="E143" s="19">
        <v>0</v>
      </c>
      <c r="F143" s="19">
        <v>0</v>
      </c>
      <c r="G143" s="19">
        <v>0</v>
      </c>
      <c r="H143" s="19">
        <v>1</v>
      </c>
      <c r="I143" s="17">
        <v>7.275</v>
      </c>
      <c r="J143" s="17">
        <v>18.613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7.262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849</v>
      </c>
      <c r="B144" s="19" t="s">
        <v>209</v>
      </c>
      <c r="C144" s="19">
        <v>8879.498</v>
      </c>
      <c r="D144" s="19">
        <v>10502.374</v>
      </c>
      <c r="E144" s="19">
        <v>0</v>
      </c>
      <c r="F144" s="19">
        <v>0</v>
      </c>
      <c r="G144" s="19">
        <v>0</v>
      </c>
      <c r="H144" s="19">
        <v>1</v>
      </c>
      <c r="I144" s="17">
        <v>4.435</v>
      </c>
      <c r="J144" s="17">
        <v>19.202</v>
      </c>
      <c r="K144" s="20">
        <v>4</v>
      </c>
      <c r="L144" s="20">
        <v>2</v>
      </c>
      <c r="M144" s="20">
        <v>0</v>
      </c>
      <c r="N144" s="20">
        <v>1</v>
      </c>
      <c r="O144" s="20">
        <v>0</v>
      </c>
      <c r="P144" s="20">
        <v>-9.219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851</v>
      </c>
      <c r="B145" s="19" t="s">
        <v>210</v>
      </c>
      <c r="C145" s="19">
        <v>14357.775</v>
      </c>
      <c r="D145" s="19">
        <v>17016.346</v>
      </c>
      <c r="E145" s="19">
        <v>0</v>
      </c>
      <c r="F145" s="19">
        <v>0</v>
      </c>
      <c r="G145" s="19">
        <v>0</v>
      </c>
      <c r="H145" s="19">
        <v>1</v>
      </c>
      <c r="I145" s="17">
        <v>8.468</v>
      </c>
      <c r="J145" s="17">
        <v>22.769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1.254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852</v>
      </c>
      <c r="B146" s="19" t="s">
        <v>211</v>
      </c>
      <c r="C146" s="19">
        <v>5665.988</v>
      </c>
      <c r="D146" s="19">
        <v>6614.103</v>
      </c>
      <c r="E146" s="19">
        <v>0</v>
      </c>
      <c r="F146" s="19">
        <v>0</v>
      </c>
      <c r="G146" s="19">
        <v>0</v>
      </c>
      <c r="H146" s="19">
        <v>1</v>
      </c>
      <c r="I146" s="17">
        <v>8.681</v>
      </c>
      <c r="J146" s="17">
        <v>21.771</v>
      </c>
      <c r="K146" s="20">
        <v>4</v>
      </c>
      <c r="L146" s="20">
        <v>2</v>
      </c>
      <c r="M146" s="20">
        <v>0</v>
      </c>
      <c r="N146" s="20">
        <v>1</v>
      </c>
      <c r="O146" s="20">
        <v>0</v>
      </c>
      <c r="P146" s="20">
        <v>-0.602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853</v>
      </c>
      <c r="B147" s="19" t="s">
        <v>212</v>
      </c>
      <c r="C147" s="19">
        <v>1247.637</v>
      </c>
      <c r="D147" s="19">
        <v>1378.693</v>
      </c>
      <c r="E147" s="19">
        <v>0</v>
      </c>
      <c r="F147" s="19">
        <v>0</v>
      </c>
      <c r="G147" s="19">
        <v>0</v>
      </c>
      <c r="H147" s="19">
        <v>1</v>
      </c>
      <c r="I147" s="17">
        <v>3.62</v>
      </c>
      <c r="J147" s="17">
        <v>12.782</v>
      </c>
      <c r="K147" s="20">
        <v>3</v>
      </c>
      <c r="L147" s="20">
        <v>2</v>
      </c>
      <c r="M147" s="20">
        <v>0</v>
      </c>
      <c r="N147" s="20">
        <v>1</v>
      </c>
      <c r="O147" s="20">
        <v>0</v>
      </c>
      <c r="P147" s="20">
        <v>-0.786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854</v>
      </c>
      <c r="B148" s="19" t="s">
        <v>213</v>
      </c>
      <c r="C148" s="19">
        <v>3757.033</v>
      </c>
      <c r="D148" s="19">
        <v>4332.777</v>
      </c>
      <c r="E148" s="19">
        <v>0</v>
      </c>
      <c r="F148" s="19">
        <v>0</v>
      </c>
      <c r="G148" s="19">
        <v>0</v>
      </c>
      <c r="H148" s="19">
        <v>1</v>
      </c>
      <c r="I148" s="17">
        <v>8.556</v>
      </c>
      <c r="J148" s="17">
        <v>20.707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-0.699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855</v>
      </c>
      <c r="B149" s="19" t="s">
        <v>214</v>
      </c>
      <c r="C149" s="19">
        <v>1305.881</v>
      </c>
      <c r="D149" s="19">
        <v>1433.83</v>
      </c>
      <c r="E149" s="19">
        <v>0</v>
      </c>
      <c r="F149" s="19">
        <v>0</v>
      </c>
      <c r="G149" s="19">
        <v>0</v>
      </c>
      <c r="H149" s="19">
        <v>1</v>
      </c>
      <c r="I149" s="17">
        <v>3.758</v>
      </c>
      <c r="J149" s="17">
        <v>12.346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-0.676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856</v>
      </c>
      <c r="B150" s="19" t="s">
        <v>215</v>
      </c>
      <c r="C150" s="19">
        <v>5093.322</v>
      </c>
      <c r="D150" s="19">
        <v>5832.785</v>
      </c>
      <c r="E150" s="19">
        <v>0</v>
      </c>
      <c r="F150" s="19">
        <v>0</v>
      </c>
      <c r="G150" s="19">
        <v>0</v>
      </c>
      <c r="H150" s="19">
        <v>1</v>
      </c>
      <c r="I150" s="17">
        <v>6.502</v>
      </c>
      <c r="J150" s="17">
        <v>18.355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-0.998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857</v>
      </c>
      <c r="B151" s="19" t="s">
        <v>216</v>
      </c>
      <c r="C151" s="19">
        <v>9413.698</v>
      </c>
      <c r="D151" s="19">
        <v>10782.434</v>
      </c>
      <c r="E151" s="19">
        <v>0</v>
      </c>
      <c r="F151" s="19">
        <v>0</v>
      </c>
      <c r="G151" s="19">
        <v>0</v>
      </c>
      <c r="H151" s="19">
        <v>1</v>
      </c>
      <c r="I151" s="17">
        <v>4.688</v>
      </c>
      <c r="J151" s="17">
        <v>16.787</v>
      </c>
      <c r="K151" s="20">
        <v>4</v>
      </c>
      <c r="L151" s="20">
        <v>2</v>
      </c>
      <c r="M151" s="20">
        <v>0</v>
      </c>
      <c r="N151" s="20">
        <v>1</v>
      </c>
      <c r="O151" s="20">
        <v>0</v>
      </c>
      <c r="P151" s="20">
        <v>-1.89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858</v>
      </c>
      <c r="B152" s="19" t="s">
        <v>217</v>
      </c>
      <c r="C152" s="19">
        <v>6687.964</v>
      </c>
      <c r="D152" s="19">
        <v>7985.186</v>
      </c>
      <c r="E152" s="19">
        <v>0</v>
      </c>
      <c r="F152" s="19">
        <v>0</v>
      </c>
      <c r="G152" s="19">
        <v>0</v>
      </c>
      <c r="H152" s="19">
        <v>1</v>
      </c>
      <c r="I152" s="17">
        <v>9.286</v>
      </c>
      <c r="J152" s="17">
        <v>24.023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-2.288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861</v>
      </c>
      <c r="B153" s="19" t="s">
        <v>218</v>
      </c>
      <c r="C153" s="19">
        <v>2239.63</v>
      </c>
      <c r="D153" s="19">
        <v>2450.503</v>
      </c>
      <c r="E153" s="19">
        <v>0</v>
      </c>
      <c r="F153" s="19">
        <v>0</v>
      </c>
      <c r="G153" s="19">
        <v>0</v>
      </c>
      <c r="H153" s="19">
        <v>1</v>
      </c>
      <c r="I153" s="17">
        <v>1.107</v>
      </c>
      <c r="J153" s="17">
        <v>9.617</v>
      </c>
      <c r="K153" s="20">
        <v>4</v>
      </c>
      <c r="L153" s="20">
        <v>2</v>
      </c>
      <c r="M153" s="20">
        <v>0</v>
      </c>
      <c r="N153" s="20">
        <v>1</v>
      </c>
      <c r="O153" s="20">
        <v>0</v>
      </c>
      <c r="P153" s="20">
        <v>0.268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863</v>
      </c>
      <c r="B154" s="19" t="s">
        <v>219</v>
      </c>
      <c r="C154" s="19">
        <v>2195.943</v>
      </c>
      <c r="D154" s="19">
        <v>2783.967</v>
      </c>
      <c r="E154" s="19">
        <v>0</v>
      </c>
      <c r="F154" s="19">
        <v>0</v>
      </c>
      <c r="G154" s="19">
        <v>0</v>
      </c>
      <c r="H154" s="19">
        <v>1</v>
      </c>
      <c r="I154" s="17">
        <v>5.759</v>
      </c>
      <c r="J154" s="17">
        <v>25.664</v>
      </c>
      <c r="K154" s="20">
        <v>4</v>
      </c>
      <c r="L154" s="20">
        <v>2</v>
      </c>
      <c r="M154" s="20">
        <v>-1</v>
      </c>
      <c r="N154" s="20">
        <v>1</v>
      </c>
      <c r="O154" s="20">
        <v>0</v>
      </c>
      <c r="P154" s="20">
        <v>-0.908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865</v>
      </c>
      <c r="B155" s="19" t="s">
        <v>220</v>
      </c>
      <c r="C155" s="19">
        <v>1275.322</v>
      </c>
      <c r="D155" s="19">
        <v>1407.482</v>
      </c>
      <c r="E155" s="19">
        <v>0</v>
      </c>
      <c r="F155" s="19">
        <v>0</v>
      </c>
      <c r="G155" s="19">
        <v>0</v>
      </c>
      <c r="H155" s="19">
        <v>1</v>
      </c>
      <c r="I155" s="17">
        <v>3.779</v>
      </c>
      <c r="J155" s="17">
        <v>12.814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0.685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867</v>
      </c>
      <c r="B156" s="19" t="s">
        <v>221</v>
      </c>
      <c r="C156" s="19">
        <v>2036.663</v>
      </c>
      <c r="D156" s="19">
        <v>2594.289</v>
      </c>
      <c r="E156" s="19">
        <v>0</v>
      </c>
      <c r="F156" s="19">
        <v>0</v>
      </c>
      <c r="G156" s="19">
        <v>0</v>
      </c>
      <c r="H156" s="19">
        <v>1</v>
      </c>
      <c r="I156" s="17">
        <v>8.879</v>
      </c>
      <c r="J156" s="17">
        <v>28.465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-0.568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888</v>
      </c>
      <c r="B157" s="19" t="s">
        <v>222</v>
      </c>
      <c r="C157" s="19">
        <v>3593.508</v>
      </c>
      <c r="D157" s="19">
        <v>4000.224</v>
      </c>
      <c r="E157" s="19">
        <v>0</v>
      </c>
      <c r="F157" s="19">
        <v>0</v>
      </c>
      <c r="G157" s="19">
        <v>0</v>
      </c>
      <c r="H157" s="19">
        <v>1</v>
      </c>
      <c r="I157" s="17">
        <v>5.668</v>
      </c>
      <c r="J157" s="17">
        <v>15.259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-0.1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891</v>
      </c>
      <c r="B158" s="19" t="s">
        <v>223</v>
      </c>
      <c r="C158" s="19">
        <v>1294.581</v>
      </c>
      <c r="D158" s="19">
        <v>1522.137</v>
      </c>
      <c r="E158" s="19">
        <v>0</v>
      </c>
      <c r="F158" s="19">
        <v>0</v>
      </c>
      <c r="G158" s="19">
        <v>0</v>
      </c>
      <c r="H158" s="19">
        <v>1</v>
      </c>
      <c r="I158" s="17">
        <v>9.133</v>
      </c>
      <c r="J158" s="17">
        <v>22.717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0.286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901</v>
      </c>
      <c r="B159" s="19" t="s">
        <v>224</v>
      </c>
      <c r="C159" s="19">
        <v>5527.215</v>
      </c>
      <c r="D159" s="19">
        <v>6063.125</v>
      </c>
      <c r="E159" s="19">
        <v>0</v>
      </c>
      <c r="F159" s="19">
        <v>0</v>
      </c>
      <c r="G159" s="19">
        <v>0</v>
      </c>
      <c r="H159" s="19">
        <v>1</v>
      </c>
      <c r="I159" s="17">
        <v>0.392</v>
      </c>
      <c r="J159" s="17">
        <v>9.196</v>
      </c>
      <c r="K159" s="20">
        <v>4</v>
      </c>
      <c r="L159" s="20">
        <v>2</v>
      </c>
      <c r="M159" s="20">
        <v>-1</v>
      </c>
      <c r="N159" s="20">
        <v>1</v>
      </c>
      <c r="O159" s="20">
        <v>0</v>
      </c>
      <c r="P159" s="20">
        <v>-0.72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902</v>
      </c>
      <c r="B160" s="19" t="s">
        <v>225</v>
      </c>
      <c r="C160" s="19">
        <v>4810.052</v>
      </c>
      <c r="D160" s="19">
        <v>5444.454</v>
      </c>
      <c r="E160" s="19">
        <v>0</v>
      </c>
      <c r="F160" s="19">
        <v>0</v>
      </c>
      <c r="G160" s="19">
        <v>0</v>
      </c>
      <c r="H160" s="19">
        <v>1</v>
      </c>
      <c r="I160" s="17">
        <v>6.558</v>
      </c>
      <c r="J160" s="17">
        <v>17.446</v>
      </c>
      <c r="K160" s="20">
        <v>4</v>
      </c>
      <c r="L160" s="20">
        <v>2</v>
      </c>
      <c r="M160" s="20">
        <v>0</v>
      </c>
      <c r="N160" s="20">
        <v>1</v>
      </c>
      <c r="O160" s="20">
        <v>0</v>
      </c>
      <c r="P160" s="20">
        <v>0.219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903</v>
      </c>
      <c r="B161" s="19" t="s">
        <v>226</v>
      </c>
      <c r="C161" s="19">
        <v>3532.24</v>
      </c>
      <c r="D161" s="19">
        <v>3883.959</v>
      </c>
      <c r="E161" s="19">
        <v>0</v>
      </c>
      <c r="F161" s="19">
        <v>0</v>
      </c>
      <c r="G161" s="19">
        <v>0</v>
      </c>
      <c r="H161" s="19">
        <v>1</v>
      </c>
      <c r="I161" s="17">
        <v>2.158</v>
      </c>
      <c r="J161" s="17">
        <v>11.019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-0.674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904</v>
      </c>
      <c r="B162" s="19" t="s">
        <v>227</v>
      </c>
      <c r="C162" s="19">
        <v>4241.397</v>
      </c>
      <c r="D162" s="19">
        <v>4734.306</v>
      </c>
      <c r="E162" s="19">
        <v>0</v>
      </c>
      <c r="F162" s="19">
        <v>0</v>
      </c>
      <c r="G162" s="19">
        <v>0</v>
      </c>
      <c r="H162" s="19">
        <v>1</v>
      </c>
      <c r="I162" s="17">
        <v>5.34</v>
      </c>
      <c r="J162" s="17">
        <v>15.196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-0.221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905</v>
      </c>
      <c r="B163" s="19" t="s">
        <v>228</v>
      </c>
      <c r="C163" s="19">
        <v>5428.048</v>
      </c>
      <c r="D163" s="19">
        <v>6167.702</v>
      </c>
      <c r="E163" s="19">
        <v>0</v>
      </c>
      <c r="F163" s="19">
        <v>0</v>
      </c>
      <c r="G163" s="19">
        <v>0</v>
      </c>
      <c r="H163" s="19">
        <v>1</v>
      </c>
      <c r="I163" s="17">
        <v>7.327</v>
      </c>
      <c r="J163" s="17">
        <v>18.44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0.348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906</v>
      </c>
      <c r="B164" s="19" t="s">
        <v>229</v>
      </c>
      <c r="C164" s="19">
        <v>3988.296</v>
      </c>
      <c r="D164" s="19">
        <v>4417.069</v>
      </c>
      <c r="E164" s="19">
        <v>0</v>
      </c>
      <c r="F164" s="19">
        <v>0</v>
      </c>
      <c r="G164" s="19">
        <v>0</v>
      </c>
      <c r="H164" s="19">
        <v>1</v>
      </c>
      <c r="I164" s="17">
        <v>4.639</v>
      </c>
      <c r="J164" s="17">
        <v>13.896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2.835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907</v>
      </c>
      <c r="B165" s="19" t="s">
        <v>230</v>
      </c>
      <c r="C165" s="19">
        <v>4788.13</v>
      </c>
      <c r="D165" s="19">
        <v>5382.642</v>
      </c>
      <c r="E165" s="19">
        <v>0</v>
      </c>
      <c r="F165" s="19">
        <v>0</v>
      </c>
      <c r="G165" s="19">
        <v>0</v>
      </c>
      <c r="H165" s="19">
        <v>1</v>
      </c>
      <c r="I165" s="17">
        <v>6.398</v>
      </c>
      <c r="J165" s="17">
        <v>16.736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-8.107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909</v>
      </c>
      <c r="B166" s="19" t="s">
        <v>231</v>
      </c>
      <c r="C166" s="19">
        <v>2367.828</v>
      </c>
      <c r="D166" s="19">
        <v>2726.781</v>
      </c>
      <c r="E166" s="19">
        <v>0</v>
      </c>
      <c r="F166" s="19">
        <v>0</v>
      </c>
      <c r="G166" s="19">
        <v>0</v>
      </c>
      <c r="H166" s="19">
        <v>1</v>
      </c>
      <c r="I166" s="17">
        <v>5.971</v>
      </c>
      <c r="J166" s="17">
        <v>18.349</v>
      </c>
      <c r="K166" s="20">
        <v>4</v>
      </c>
      <c r="L166" s="20">
        <v>2</v>
      </c>
      <c r="M166" s="20">
        <v>0</v>
      </c>
      <c r="N166" s="20">
        <v>1</v>
      </c>
      <c r="O166" s="20">
        <v>0</v>
      </c>
      <c r="P166" s="20">
        <v>-2.038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910</v>
      </c>
      <c r="B167" s="19" t="s">
        <v>232</v>
      </c>
      <c r="C167" s="19">
        <v>1950.483</v>
      </c>
      <c r="D167" s="19">
        <v>2200.166</v>
      </c>
      <c r="E167" s="19">
        <v>0</v>
      </c>
      <c r="F167" s="19">
        <v>0</v>
      </c>
      <c r="G167" s="19">
        <v>0</v>
      </c>
      <c r="H167" s="19">
        <v>1</v>
      </c>
      <c r="I167" s="17">
        <v>0.74</v>
      </c>
      <c r="J167" s="17">
        <v>12.004</v>
      </c>
      <c r="K167" s="20">
        <v>4</v>
      </c>
      <c r="L167" s="20">
        <v>2</v>
      </c>
      <c r="M167" s="20">
        <v>0</v>
      </c>
      <c r="N167" s="20">
        <v>0</v>
      </c>
      <c r="O167" s="20">
        <v>0</v>
      </c>
      <c r="P167" s="20">
        <v>27.446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913</v>
      </c>
      <c r="B168" s="19" t="s">
        <v>233</v>
      </c>
      <c r="C168" s="19">
        <v>7563.942</v>
      </c>
      <c r="D168" s="19">
        <v>8704.094</v>
      </c>
      <c r="E168" s="19">
        <v>0</v>
      </c>
      <c r="F168" s="19">
        <v>0</v>
      </c>
      <c r="G168" s="19">
        <v>0</v>
      </c>
      <c r="H168" s="19">
        <v>1</v>
      </c>
      <c r="I168" s="17">
        <v>2.487</v>
      </c>
      <c r="J168" s="17">
        <v>15.26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-14.776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915</v>
      </c>
      <c r="B169" s="19" t="s">
        <v>234</v>
      </c>
      <c r="C169" s="19">
        <v>2155.158</v>
      </c>
      <c r="D169" s="19">
        <v>2503.442</v>
      </c>
      <c r="E169" s="19">
        <v>0</v>
      </c>
      <c r="F169" s="19">
        <v>0</v>
      </c>
      <c r="G169" s="19">
        <v>0</v>
      </c>
      <c r="H169" s="19">
        <v>1</v>
      </c>
      <c r="I169" s="17">
        <v>8.047</v>
      </c>
      <c r="J169" s="17">
        <v>20.839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-12.623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916</v>
      </c>
      <c r="B170" s="19" t="s">
        <v>235</v>
      </c>
      <c r="C170" s="19">
        <v>2671.008</v>
      </c>
      <c r="D170" s="19">
        <v>3397.538</v>
      </c>
      <c r="E170" s="19">
        <v>0</v>
      </c>
      <c r="F170" s="19">
        <v>0</v>
      </c>
      <c r="G170" s="19">
        <v>0</v>
      </c>
      <c r="H170" s="19">
        <v>1</v>
      </c>
      <c r="I170" s="17">
        <v>18.383</v>
      </c>
      <c r="J170" s="17">
        <v>35.836</v>
      </c>
      <c r="K170" s="20">
        <v>4</v>
      </c>
      <c r="L170" s="20">
        <v>2</v>
      </c>
      <c r="M170" s="20">
        <v>0</v>
      </c>
      <c r="N170" s="20">
        <v>1</v>
      </c>
      <c r="O170" s="20">
        <v>0</v>
      </c>
      <c r="P170" s="20">
        <v>-4.198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918</v>
      </c>
      <c r="B171" s="19" t="s">
        <v>236</v>
      </c>
      <c r="C171" s="19">
        <v>3704.689</v>
      </c>
      <c r="D171" s="19">
        <v>4133.412</v>
      </c>
      <c r="E171" s="19">
        <v>0</v>
      </c>
      <c r="F171" s="19">
        <v>0</v>
      </c>
      <c r="G171" s="19">
        <v>0</v>
      </c>
      <c r="H171" s="19">
        <v>1</v>
      </c>
      <c r="I171" s="17">
        <v>4.533</v>
      </c>
      <c r="J171" s="17">
        <v>14.435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-3.217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923</v>
      </c>
      <c r="B172" s="19" t="s">
        <v>237</v>
      </c>
      <c r="C172" s="19">
        <v>249.596</v>
      </c>
      <c r="D172" s="19">
        <v>251.646</v>
      </c>
      <c r="E172" s="19">
        <v>0</v>
      </c>
      <c r="F172" s="19">
        <v>0</v>
      </c>
      <c r="G172" s="19">
        <v>0</v>
      </c>
      <c r="H172" s="19">
        <v>1</v>
      </c>
      <c r="I172" s="17">
        <v>0.343</v>
      </c>
      <c r="J172" s="17">
        <v>1.154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-17.023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926</v>
      </c>
      <c r="B173" s="19" t="s">
        <v>238</v>
      </c>
      <c r="C173" s="19">
        <v>2026.899</v>
      </c>
      <c r="D173" s="19">
        <v>2220.147</v>
      </c>
      <c r="E173" s="19">
        <v>0</v>
      </c>
      <c r="F173" s="19">
        <v>0</v>
      </c>
      <c r="G173" s="19">
        <v>0</v>
      </c>
      <c r="H173" s="19">
        <v>1</v>
      </c>
      <c r="I173" s="17">
        <v>2.307</v>
      </c>
      <c r="J173" s="17">
        <v>10.81</v>
      </c>
      <c r="K173" s="20">
        <v>4</v>
      </c>
      <c r="L173" s="20">
        <v>2</v>
      </c>
      <c r="M173" s="20">
        <v>0</v>
      </c>
      <c r="N173" s="20">
        <v>0</v>
      </c>
      <c r="O173" s="20">
        <v>0</v>
      </c>
      <c r="P173" s="20">
        <v>26.154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929</v>
      </c>
      <c r="B174" s="19" t="s">
        <v>239</v>
      </c>
      <c r="C174" s="19">
        <v>2683.514</v>
      </c>
      <c r="D174" s="19">
        <v>3087.053</v>
      </c>
      <c r="E174" s="19">
        <v>0</v>
      </c>
      <c r="F174" s="19">
        <v>0</v>
      </c>
      <c r="G174" s="19">
        <v>0</v>
      </c>
      <c r="H174" s="19">
        <v>1</v>
      </c>
      <c r="I174" s="17">
        <v>7.122</v>
      </c>
      <c r="J174" s="17">
        <v>19.263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-7.644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930</v>
      </c>
      <c r="B175" s="19" t="s">
        <v>240</v>
      </c>
      <c r="C175" s="19">
        <v>2595.664</v>
      </c>
      <c r="D175" s="19">
        <v>2926.662</v>
      </c>
      <c r="E175" s="19">
        <v>0</v>
      </c>
      <c r="F175" s="19">
        <v>0</v>
      </c>
      <c r="G175" s="19">
        <v>0</v>
      </c>
      <c r="H175" s="19">
        <v>1</v>
      </c>
      <c r="I175" s="17">
        <v>2.756</v>
      </c>
      <c r="J175" s="17">
        <v>13.754</v>
      </c>
      <c r="K175" s="20">
        <v>3</v>
      </c>
      <c r="L175" s="20">
        <v>2</v>
      </c>
      <c r="M175" s="20">
        <v>0</v>
      </c>
      <c r="N175" s="20">
        <v>-1</v>
      </c>
      <c r="O175" s="20">
        <v>0</v>
      </c>
      <c r="P175" s="20">
        <v>-12.717</v>
      </c>
      <c r="Q175" s="20">
        <v>0</v>
      </c>
      <c r="R175" s="20">
        <v>-1</v>
      </c>
      <c r="S175" s="21"/>
      <c r="T175" s="21"/>
      <c r="U175" s="21"/>
      <c r="V175" s="21"/>
      <c r="W175" s="21"/>
    </row>
    <row r="176" ht="16.5" spans="1:23">
      <c r="A176" s="19">
        <v>933</v>
      </c>
      <c r="B176" s="19" t="s">
        <v>241</v>
      </c>
      <c r="C176" s="19">
        <v>7458.411</v>
      </c>
      <c r="D176" s="19">
        <v>8552.86</v>
      </c>
      <c r="E176" s="19">
        <v>0</v>
      </c>
      <c r="F176" s="19">
        <v>0</v>
      </c>
      <c r="G176" s="19">
        <v>0</v>
      </c>
      <c r="H176" s="19">
        <v>1</v>
      </c>
      <c r="I176" s="17">
        <v>3.332</v>
      </c>
      <c r="J176" s="17">
        <v>15.702</v>
      </c>
      <c r="K176" s="20">
        <v>3</v>
      </c>
      <c r="L176" s="20">
        <v>2</v>
      </c>
      <c r="M176" s="20">
        <v>0</v>
      </c>
      <c r="N176" s="20">
        <v>-1</v>
      </c>
      <c r="O176" s="20">
        <v>0</v>
      </c>
      <c r="P176" s="20">
        <v>-7.707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934</v>
      </c>
      <c r="B177" s="19" t="s">
        <v>242</v>
      </c>
      <c r="C177" s="19">
        <v>5538.685</v>
      </c>
      <c r="D177" s="19">
        <v>6365.277</v>
      </c>
      <c r="E177" s="19">
        <v>0</v>
      </c>
      <c r="F177" s="19">
        <v>0</v>
      </c>
      <c r="G177" s="19">
        <v>0</v>
      </c>
      <c r="H177" s="19">
        <v>1</v>
      </c>
      <c r="I177" s="17">
        <v>0.655</v>
      </c>
      <c r="J177" s="17">
        <v>13.556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-10.431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935</v>
      </c>
      <c r="B178" s="19" t="s">
        <v>243</v>
      </c>
      <c r="C178" s="19">
        <v>4198.573</v>
      </c>
      <c r="D178" s="19">
        <v>4914.554</v>
      </c>
      <c r="E178" s="19">
        <v>0</v>
      </c>
      <c r="F178" s="19">
        <v>0</v>
      </c>
      <c r="G178" s="19">
        <v>0</v>
      </c>
      <c r="H178" s="19">
        <v>1</v>
      </c>
      <c r="I178" s="17">
        <v>8.611</v>
      </c>
      <c r="J178" s="17">
        <v>21.925</v>
      </c>
      <c r="K178" s="20">
        <v>3</v>
      </c>
      <c r="L178" s="20">
        <v>2</v>
      </c>
      <c r="M178" s="20">
        <v>0</v>
      </c>
      <c r="N178" s="20">
        <v>0</v>
      </c>
      <c r="O178" s="20">
        <v>0</v>
      </c>
      <c r="P178" s="20">
        <v>-1.465</v>
      </c>
      <c r="Q178" s="20">
        <v>0</v>
      </c>
      <c r="R178" s="20">
        <v>-1</v>
      </c>
      <c r="S178" s="21"/>
      <c r="T178" s="21"/>
      <c r="U178" s="21"/>
      <c r="V178" s="21"/>
      <c r="W178" s="21"/>
    </row>
    <row r="179" ht="16.5" spans="1:23">
      <c r="A179" s="19">
        <v>936</v>
      </c>
      <c r="B179" s="19" t="s">
        <v>244</v>
      </c>
      <c r="C179" s="19">
        <v>5209.562</v>
      </c>
      <c r="D179" s="19">
        <v>6426.142</v>
      </c>
      <c r="E179" s="19">
        <v>0</v>
      </c>
      <c r="F179" s="19">
        <v>0</v>
      </c>
      <c r="G179" s="19">
        <v>0</v>
      </c>
      <c r="H179" s="19">
        <v>1</v>
      </c>
      <c r="I179" s="17">
        <v>15.111</v>
      </c>
      <c r="J179" s="17">
        <v>31.182</v>
      </c>
      <c r="K179" s="20">
        <v>3</v>
      </c>
      <c r="L179" s="20">
        <v>2</v>
      </c>
      <c r="M179" s="20">
        <v>0</v>
      </c>
      <c r="N179" s="20">
        <v>0</v>
      </c>
      <c r="O179" s="20">
        <v>0</v>
      </c>
      <c r="P179" s="20">
        <v>-1.273</v>
      </c>
      <c r="Q179" s="20">
        <v>0</v>
      </c>
      <c r="R179" s="20">
        <v>-1</v>
      </c>
      <c r="S179" s="21"/>
      <c r="T179" s="21"/>
      <c r="U179" s="21"/>
      <c r="V179" s="21"/>
      <c r="W179" s="21"/>
    </row>
    <row r="180" ht="16.5" spans="1:23">
      <c r="A180" s="19">
        <v>941</v>
      </c>
      <c r="B180" s="19" t="s">
        <v>245</v>
      </c>
      <c r="C180" s="19">
        <v>1583.908</v>
      </c>
      <c r="D180" s="19">
        <v>1824.519</v>
      </c>
      <c r="E180" s="19">
        <v>0</v>
      </c>
      <c r="F180" s="19">
        <v>0</v>
      </c>
      <c r="G180" s="19">
        <v>0</v>
      </c>
      <c r="H180" s="19">
        <v>1</v>
      </c>
      <c r="I180" s="17">
        <v>5.142</v>
      </c>
      <c r="J180" s="17">
        <v>17.652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0.683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944</v>
      </c>
      <c r="B181" s="19" t="s">
        <v>246</v>
      </c>
      <c r="C181" s="19">
        <v>3205.272</v>
      </c>
      <c r="D181" s="19">
        <v>3647.955</v>
      </c>
      <c r="E181" s="19">
        <v>0</v>
      </c>
      <c r="F181" s="19">
        <v>0</v>
      </c>
      <c r="G181" s="19">
        <v>0</v>
      </c>
      <c r="H181" s="19">
        <v>1</v>
      </c>
      <c r="I181" s="17">
        <v>5.709</v>
      </c>
      <c r="J181" s="17">
        <v>17.151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1.351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948</v>
      </c>
      <c r="B182" s="19" t="s">
        <v>247</v>
      </c>
      <c r="C182" s="19">
        <v>2362.152</v>
      </c>
      <c r="D182" s="19">
        <v>2718.567</v>
      </c>
      <c r="E182" s="19">
        <v>0</v>
      </c>
      <c r="F182" s="19">
        <v>0</v>
      </c>
      <c r="G182" s="19">
        <v>0</v>
      </c>
      <c r="H182" s="19">
        <v>1</v>
      </c>
      <c r="I182" s="17">
        <v>2.085</v>
      </c>
      <c r="J182" s="17">
        <v>14.922</v>
      </c>
      <c r="K182" s="20">
        <v>4</v>
      </c>
      <c r="L182" s="20">
        <v>1</v>
      </c>
      <c r="M182" s="20">
        <v>-1</v>
      </c>
      <c r="N182" s="20">
        <v>1</v>
      </c>
      <c r="O182" s="20">
        <v>0</v>
      </c>
      <c r="P182" s="20">
        <v>0.263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949</v>
      </c>
      <c r="B183" s="19" t="s">
        <v>248</v>
      </c>
      <c r="C183" s="19">
        <v>4727.633</v>
      </c>
      <c r="D183" s="19">
        <v>5280.566</v>
      </c>
      <c r="E183" s="19">
        <v>0</v>
      </c>
      <c r="F183" s="19">
        <v>0</v>
      </c>
      <c r="G183" s="19">
        <v>0</v>
      </c>
      <c r="H183" s="19">
        <v>1</v>
      </c>
      <c r="I183" s="17">
        <v>1.077</v>
      </c>
      <c r="J183" s="17">
        <v>11.436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-16.503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959</v>
      </c>
      <c r="B184" s="19" t="s">
        <v>249</v>
      </c>
      <c r="C184" s="19">
        <v>6777.347</v>
      </c>
      <c r="D184" s="19">
        <v>7567.987</v>
      </c>
      <c r="E184" s="19">
        <v>0</v>
      </c>
      <c r="F184" s="19">
        <v>0</v>
      </c>
      <c r="G184" s="19">
        <v>0</v>
      </c>
      <c r="H184" s="19">
        <v>1</v>
      </c>
      <c r="I184" s="17">
        <v>1.518</v>
      </c>
      <c r="J184" s="17">
        <v>11.806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-0.315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961</v>
      </c>
      <c r="B185" s="19" t="s">
        <v>250</v>
      </c>
      <c r="C185" s="19">
        <v>3067.23</v>
      </c>
      <c r="D185" s="19">
        <v>3489.14</v>
      </c>
      <c r="E185" s="19">
        <v>0</v>
      </c>
      <c r="F185" s="19">
        <v>0</v>
      </c>
      <c r="G185" s="19">
        <v>0</v>
      </c>
      <c r="H185" s="19">
        <v>1</v>
      </c>
      <c r="I185" s="17">
        <v>5.42</v>
      </c>
      <c r="J185" s="17">
        <v>16.857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-2.361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964</v>
      </c>
      <c r="B186" s="19" t="s">
        <v>251</v>
      </c>
      <c r="C186" s="19">
        <v>7430.303</v>
      </c>
      <c r="D186" s="19">
        <v>8563.959</v>
      </c>
      <c r="E186" s="19">
        <v>0</v>
      </c>
      <c r="F186" s="19">
        <v>0</v>
      </c>
      <c r="G186" s="19">
        <v>0</v>
      </c>
      <c r="H186" s="19">
        <v>1</v>
      </c>
      <c r="I186" s="17">
        <v>7.683</v>
      </c>
      <c r="J186" s="17">
        <v>19.903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-10.917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965</v>
      </c>
      <c r="B187" s="19" t="s">
        <v>252</v>
      </c>
      <c r="C187" s="19">
        <v>4930.762</v>
      </c>
      <c r="D187" s="19">
        <v>5424.294</v>
      </c>
      <c r="E187" s="19">
        <v>0</v>
      </c>
      <c r="F187" s="19">
        <v>0</v>
      </c>
      <c r="G187" s="19">
        <v>0</v>
      </c>
      <c r="H187" s="19">
        <v>1</v>
      </c>
      <c r="I187" s="17">
        <v>0.089</v>
      </c>
      <c r="J187" s="17">
        <v>9.179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-1.439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966</v>
      </c>
      <c r="B188" s="19" t="s">
        <v>253</v>
      </c>
      <c r="C188" s="19">
        <v>6686.568</v>
      </c>
      <c r="D188" s="19">
        <v>7515.996</v>
      </c>
      <c r="E188" s="19">
        <v>0</v>
      </c>
      <c r="F188" s="19">
        <v>0</v>
      </c>
      <c r="G188" s="19">
        <v>0</v>
      </c>
      <c r="H188" s="19">
        <v>1</v>
      </c>
      <c r="I188" s="17">
        <v>5.303</v>
      </c>
      <c r="J188" s="17">
        <v>15.754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3.179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967</v>
      </c>
      <c r="B189" s="19" t="s">
        <v>254</v>
      </c>
      <c r="C189" s="19">
        <v>5532.732</v>
      </c>
      <c r="D189" s="19">
        <v>6082.821</v>
      </c>
      <c r="E189" s="19">
        <v>0</v>
      </c>
      <c r="F189" s="19">
        <v>0</v>
      </c>
      <c r="G189" s="19">
        <v>0</v>
      </c>
      <c r="H189" s="19">
        <v>1</v>
      </c>
      <c r="I189" s="17">
        <v>1.678</v>
      </c>
      <c r="J189" s="17">
        <v>10.57</v>
      </c>
      <c r="K189" s="20">
        <v>4</v>
      </c>
      <c r="L189" s="20">
        <v>2</v>
      </c>
      <c r="M189" s="20">
        <v>0</v>
      </c>
      <c r="N189" s="20">
        <v>1</v>
      </c>
      <c r="O189" s="20">
        <v>0</v>
      </c>
      <c r="P189" s="20">
        <v>-1.069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969</v>
      </c>
      <c r="B190" s="19" t="s">
        <v>255</v>
      </c>
      <c r="C190" s="19">
        <v>4141.061</v>
      </c>
      <c r="D190" s="19">
        <v>4579.072</v>
      </c>
      <c r="E190" s="19">
        <v>0</v>
      </c>
      <c r="F190" s="19">
        <v>0</v>
      </c>
      <c r="G190" s="19">
        <v>0</v>
      </c>
      <c r="H190" s="19">
        <v>1</v>
      </c>
      <c r="I190" s="17">
        <v>4.046</v>
      </c>
      <c r="J190" s="17">
        <v>13.224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-1.765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970</v>
      </c>
      <c r="B191" s="19" t="s">
        <v>256</v>
      </c>
      <c r="C191" s="19">
        <v>1569.327</v>
      </c>
      <c r="D191" s="19">
        <v>1704.917</v>
      </c>
      <c r="E191" s="19">
        <v>0</v>
      </c>
      <c r="F191" s="19">
        <v>0</v>
      </c>
      <c r="G191" s="19">
        <v>0</v>
      </c>
      <c r="H191" s="19">
        <v>1</v>
      </c>
      <c r="I191" s="17">
        <v>0.8</v>
      </c>
      <c r="J191" s="17">
        <v>8.69</v>
      </c>
      <c r="K191" s="20">
        <v>4</v>
      </c>
      <c r="L191" s="20">
        <v>2</v>
      </c>
      <c r="M191" s="20">
        <v>0</v>
      </c>
      <c r="N191" s="20">
        <v>1</v>
      </c>
      <c r="O191" s="20">
        <v>0</v>
      </c>
      <c r="P191" s="20">
        <v>-0.258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971</v>
      </c>
      <c r="B192" s="19" t="s">
        <v>257</v>
      </c>
      <c r="C192" s="19">
        <v>2494.733</v>
      </c>
      <c r="D192" s="19">
        <v>2768.795</v>
      </c>
      <c r="E192" s="19">
        <v>0</v>
      </c>
      <c r="F192" s="19">
        <v>0</v>
      </c>
      <c r="G192" s="19">
        <v>0</v>
      </c>
      <c r="H192" s="19">
        <v>1</v>
      </c>
      <c r="I192" s="17">
        <v>5.675</v>
      </c>
      <c r="J192" s="17">
        <v>15.012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0.633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974</v>
      </c>
      <c r="B193" s="19" t="s">
        <v>258</v>
      </c>
      <c r="C193" s="19">
        <v>6188.726</v>
      </c>
      <c r="D193" s="19">
        <v>7144.642</v>
      </c>
      <c r="E193" s="19">
        <v>0</v>
      </c>
      <c r="F193" s="19">
        <v>0</v>
      </c>
      <c r="G193" s="19">
        <v>0</v>
      </c>
      <c r="H193" s="19">
        <v>1</v>
      </c>
      <c r="I193" s="17">
        <v>0.41</v>
      </c>
      <c r="J193" s="17">
        <v>13.735</v>
      </c>
      <c r="K193" s="20">
        <v>4</v>
      </c>
      <c r="L193" s="20">
        <v>2</v>
      </c>
      <c r="M193" s="20">
        <v>-1</v>
      </c>
      <c r="N193" s="20">
        <v>1</v>
      </c>
      <c r="O193" s="20">
        <v>0</v>
      </c>
      <c r="P193" s="20">
        <v>1.472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977</v>
      </c>
      <c r="B194" s="19" t="s">
        <v>259</v>
      </c>
      <c r="C194" s="19">
        <v>1424.156</v>
      </c>
      <c r="D194" s="19">
        <v>1613.878</v>
      </c>
      <c r="E194" s="19">
        <v>0</v>
      </c>
      <c r="F194" s="19">
        <v>0</v>
      </c>
      <c r="G194" s="19">
        <v>0</v>
      </c>
      <c r="H194" s="19">
        <v>1</v>
      </c>
      <c r="I194" s="17">
        <v>2.309</v>
      </c>
      <c r="J194" s="17">
        <v>13.793</v>
      </c>
      <c r="K194" s="20">
        <v>4</v>
      </c>
      <c r="L194" s="20">
        <v>2</v>
      </c>
      <c r="M194" s="20">
        <v>-1</v>
      </c>
      <c r="N194" s="20">
        <v>1</v>
      </c>
      <c r="O194" s="20">
        <v>0</v>
      </c>
      <c r="P194" s="20">
        <v>12.486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978</v>
      </c>
      <c r="B195" s="19" t="s">
        <v>260</v>
      </c>
      <c r="C195" s="19">
        <v>9871.922</v>
      </c>
      <c r="D195" s="19">
        <v>11278.466</v>
      </c>
      <c r="E195" s="19">
        <v>0</v>
      </c>
      <c r="F195" s="19">
        <v>0</v>
      </c>
      <c r="G195" s="19">
        <v>0</v>
      </c>
      <c r="H195" s="19">
        <v>1</v>
      </c>
      <c r="I195" s="17">
        <v>4.393</v>
      </c>
      <c r="J195" s="17">
        <v>16.316</v>
      </c>
      <c r="K195" s="20">
        <v>4</v>
      </c>
      <c r="L195" s="20">
        <v>2</v>
      </c>
      <c r="M195" s="20">
        <v>0</v>
      </c>
      <c r="N195" s="20">
        <v>0</v>
      </c>
      <c r="O195" s="20">
        <v>0</v>
      </c>
      <c r="P195" s="20">
        <v>-0.047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979</v>
      </c>
      <c r="B196" s="19" t="s">
        <v>261</v>
      </c>
      <c r="C196" s="19">
        <v>4617.336</v>
      </c>
      <c r="D196" s="19">
        <v>5232.166</v>
      </c>
      <c r="E196" s="19">
        <v>0</v>
      </c>
      <c r="F196" s="19">
        <v>0</v>
      </c>
      <c r="G196" s="19">
        <v>0</v>
      </c>
      <c r="H196" s="19">
        <v>1</v>
      </c>
      <c r="I196" s="17">
        <v>6.152</v>
      </c>
      <c r="J196" s="17">
        <v>17.18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-0.94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980</v>
      </c>
      <c r="B197" s="19" t="s">
        <v>262</v>
      </c>
      <c r="C197" s="19">
        <v>2887.883</v>
      </c>
      <c r="D197" s="19">
        <v>3147.125</v>
      </c>
      <c r="E197" s="19">
        <v>0</v>
      </c>
      <c r="F197" s="19">
        <v>0</v>
      </c>
      <c r="G197" s="19">
        <v>0</v>
      </c>
      <c r="H197" s="19">
        <v>1</v>
      </c>
      <c r="I197" s="17">
        <v>2.585</v>
      </c>
      <c r="J197" s="17">
        <v>10.61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-1.405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982</v>
      </c>
      <c r="B198" s="19" t="s">
        <v>263</v>
      </c>
      <c r="C198" s="19">
        <v>6789.334</v>
      </c>
      <c r="D198" s="19">
        <v>7665.845</v>
      </c>
      <c r="E198" s="19">
        <v>0</v>
      </c>
      <c r="F198" s="19">
        <v>0</v>
      </c>
      <c r="G198" s="19">
        <v>0</v>
      </c>
      <c r="H198" s="19">
        <v>1</v>
      </c>
      <c r="I198" s="17">
        <v>6.533</v>
      </c>
      <c r="J198" s="17">
        <v>17.22</v>
      </c>
      <c r="K198" s="20">
        <v>4</v>
      </c>
      <c r="L198" s="20">
        <v>2</v>
      </c>
      <c r="M198" s="20">
        <v>0</v>
      </c>
      <c r="N198" s="20">
        <v>1</v>
      </c>
      <c r="O198" s="20">
        <v>0</v>
      </c>
      <c r="P198" s="20">
        <v>-5.801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984</v>
      </c>
      <c r="B199" s="19" t="s">
        <v>264</v>
      </c>
      <c r="C199" s="19">
        <v>3696.11</v>
      </c>
      <c r="D199" s="19">
        <v>4086.297</v>
      </c>
      <c r="E199" s="19">
        <v>0</v>
      </c>
      <c r="F199" s="19">
        <v>0</v>
      </c>
      <c r="G199" s="19">
        <v>0</v>
      </c>
      <c r="H199" s="19">
        <v>1</v>
      </c>
      <c r="I199" s="17">
        <v>4.393</v>
      </c>
      <c r="J199" s="17">
        <v>13.522</v>
      </c>
      <c r="K199" s="20">
        <v>4</v>
      </c>
      <c r="L199" s="20">
        <v>2</v>
      </c>
      <c r="M199" s="20">
        <v>0</v>
      </c>
      <c r="N199" s="20">
        <v>0</v>
      </c>
      <c r="O199" s="20">
        <v>0</v>
      </c>
      <c r="P199" s="20">
        <v>-0.908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985</v>
      </c>
      <c r="B200" s="19" t="s">
        <v>265</v>
      </c>
      <c r="C200" s="19">
        <v>4527.807</v>
      </c>
      <c r="D200" s="19">
        <v>5124.352</v>
      </c>
      <c r="E200" s="19">
        <v>0</v>
      </c>
      <c r="F200" s="19">
        <v>0</v>
      </c>
      <c r="G200" s="19">
        <v>0</v>
      </c>
      <c r="H200" s="19">
        <v>1</v>
      </c>
      <c r="I200" s="17">
        <v>6.549</v>
      </c>
      <c r="J200" s="17">
        <v>17.428</v>
      </c>
      <c r="K200" s="20">
        <v>3</v>
      </c>
      <c r="L200" s="20">
        <v>2</v>
      </c>
      <c r="M200" s="20">
        <v>-1</v>
      </c>
      <c r="N200" s="20">
        <v>1</v>
      </c>
      <c r="O200" s="20">
        <v>0</v>
      </c>
      <c r="P200" s="20">
        <v>-1.659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987</v>
      </c>
      <c r="B201" s="19" t="s">
        <v>266</v>
      </c>
      <c r="C201" s="19">
        <v>3058.709</v>
      </c>
      <c r="D201" s="19">
        <v>3526.032</v>
      </c>
      <c r="E201" s="19">
        <v>0</v>
      </c>
      <c r="F201" s="19">
        <v>0</v>
      </c>
      <c r="G201" s="19">
        <v>0</v>
      </c>
      <c r="H201" s="19">
        <v>1</v>
      </c>
      <c r="I201" s="17">
        <v>7.106</v>
      </c>
      <c r="J201" s="17">
        <v>19.417</v>
      </c>
      <c r="K201" s="20">
        <v>2</v>
      </c>
      <c r="L201" s="20">
        <v>2</v>
      </c>
      <c r="M201" s="20">
        <v>0</v>
      </c>
      <c r="N201" s="20">
        <v>-1</v>
      </c>
      <c r="O201" s="20">
        <v>0</v>
      </c>
      <c r="P201" s="20">
        <v>-4.201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988</v>
      </c>
      <c r="B202" s="19" t="s">
        <v>267</v>
      </c>
      <c r="C202" s="19">
        <v>3038.357</v>
      </c>
      <c r="D202" s="19">
        <v>3427.047</v>
      </c>
      <c r="E202" s="19">
        <v>0</v>
      </c>
      <c r="F202" s="19">
        <v>0</v>
      </c>
      <c r="G202" s="19">
        <v>0</v>
      </c>
      <c r="H202" s="19">
        <v>1</v>
      </c>
      <c r="I202" s="17">
        <v>3.557</v>
      </c>
      <c r="J202" s="17">
        <v>14.495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-0.407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991</v>
      </c>
      <c r="B203" s="19" t="s">
        <v>268</v>
      </c>
      <c r="C203" s="19">
        <v>8044.443</v>
      </c>
      <c r="D203" s="19">
        <v>9265.205</v>
      </c>
      <c r="E203" s="19">
        <v>0</v>
      </c>
      <c r="F203" s="19">
        <v>0</v>
      </c>
      <c r="G203" s="19">
        <v>0</v>
      </c>
      <c r="H203" s="19">
        <v>1</v>
      </c>
      <c r="I203" s="17">
        <v>3.766</v>
      </c>
      <c r="J203" s="17">
        <v>16.445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0.774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992</v>
      </c>
      <c r="B204" s="19" t="s">
        <v>269</v>
      </c>
      <c r="C204" s="19">
        <v>5285.244</v>
      </c>
      <c r="D204" s="19">
        <v>6075.734</v>
      </c>
      <c r="E204" s="19">
        <v>0</v>
      </c>
      <c r="F204" s="19">
        <v>0</v>
      </c>
      <c r="G204" s="19">
        <v>0</v>
      </c>
      <c r="H204" s="19">
        <v>1</v>
      </c>
      <c r="I204" s="17">
        <v>0.675</v>
      </c>
      <c r="J204" s="17">
        <v>13.598</v>
      </c>
      <c r="K204" s="20">
        <v>3</v>
      </c>
      <c r="L204" s="20">
        <v>2</v>
      </c>
      <c r="M204" s="20">
        <v>0</v>
      </c>
      <c r="N204" s="20">
        <v>0</v>
      </c>
      <c r="O204" s="20">
        <v>0</v>
      </c>
      <c r="P204" s="20">
        <v>-7.292</v>
      </c>
      <c r="Q204" s="20">
        <v>0</v>
      </c>
      <c r="R204" s="20">
        <v>-1</v>
      </c>
      <c r="S204" s="21"/>
      <c r="T204" s="21"/>
      <c r="U204" s="21"/>
      <c r="V204" s="21"/>
      <c r="W204" s="21"/>
    </row>
    <row r="205" ht="16.5" spans="1:23">
      <c r="A205" s="19">
        <v>993</v>
      </c>
      <c r="B205" s="19" t="s">
        <v>270</v>
      </c>
      <c r="C205" s="19">
        <v>5560.401</v>
      </c>
      <c r="D205" s="19">
        <v>6533.301</v>
      </c>
      <c r="E205" s="19">
        <v>0</v>
      </c>
      <c r="F205" s="19">
        <v>0</v>
      </c>
      <c r="G205" s="19">
        <v>0</v>
      </c>
      <c r="H205" s="19">
        <v>1</v>
      </c>
      <c r="I205" s="17">
        <v>8.745</v>
      </c>
      <c r="J205" s="17">
        <v>22.334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1.719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994</v>
      </c>
      <c r="B206" s="19" t="s">
        <v>271</v>
      </c>
      <c r="C206" s="19">
        <v>6163.486</v>
      </c>
      <c r="D206" s="19">
        <v>7546.61</v>
      </c>
      <c r="E206" s="19">
        <v>0</v>
      </c>
      <c r="F206" s="19">
        <v>0</v>
      </c>
      <c r="G206" s="19">
        <v>0</v>
      </c>
      <c r="H206" s="19">
        <v>1</v>
      </c>
      <c r="I206" s="17">
        <v>14.151</v>
      </c>
      <c r="J206" s="17">
        <v>29.885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-3.415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998</v>
      </c>
      <c r="B207" s="19" t="s">
        <v>272</v>
      </c>
      <c r="C207" s="19">
        <v>1878.384</v>
      </c>
      <c r="D207" s="19">
        <v>2234.766</v>
      </c>
      <c r="E207" s="19">
        <v>0</v>
      </c>
      <c r="F207" s="19">
        <v>0</v>
      </c>
      <c r="G207" s="19">
        <v>0</v>
      </c>
      <c r="H207" s="19">
        <v>1</v>
      </c>
      <c r="I207" s="17">
        <v>9.997</v>
      </c>
      <c r="J207" s="17">
        <v>24.35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2.231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399001</v>
      </c>
      <c r="B208" s="19" t="s">
        <v>273</v>
      </c>
      <c r="C208" s="19">
        <v>9605.234</v>
      </c>
      <c r="D208" s="19">
        <v>10980.074</v>
      </c>
      <c r="E208" s="19">
        <v>0</v>
      </c>
      <c r="F208" s="19">
        <v>0</v>
      </c>
      <c r="G208" s="19">
        <v>0</v>
      </c>
      <c r="H208" s="19">
        <v>1</v>
      </c>
      <c r="I208" s="17">
        <v>7.119</v>
      </c>
      <c r="J208" s="17">
        <v>18.749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2.144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399002</v>
      </c>
      <c r="B209" s="19" t="s">
        <v>274</v>
      </c>
      <c r="C209" s="19">
        <v>12713.812</v>
      </c>
      <c r="D209" s="19">
        <v>14609.35</v>
      </c>
      <c r="E209" s="19">
        <v>0</v>
      </c>
      <c r="F209" s="19">
        <v>0</v>
      </c>
      <c r="G209" s="19">
        <v>0</v>
      </c>
      <c r="H209" s="19">
        <v>1</v>
      </c>
      <c r="I209" s="17">
        <v>7.568</v>
      </c>
      <c r="J209" s="17">
        <v>19.561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-0.08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399003</v>
      </c>
      <c r="B210" s="19" t="s">
        <v>275</v>
      </c>
      <c r="C210" s="19">
        <v>7633.066</v>
      </c>
      <c r="D210" s="19">
        <v>8482.974</v>
      </c>
      <c r="E210" s="19">
        <v>0</v>
      </c>
      <c r="F210" s="19">
        <v>0</v>
      </c>
      <c r="G210" s="19">
        <v>0</v>
      </c>
      <c r="H210" s="19">
        <v>1</v>
      </c>
      <c r="I210" s="17">
        <v>3.532</v>
      </c>
      <c r="J210" s="17">
        <v>13.197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2.198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399004</v>
      </c>
      <c r="B211" s="19" t="s">
        <v>11</v>
      </c>
      <c r="C211" s="19">
        <v>5932.646</v>
      </c>
      <c r="D211" s="19">
        <v>6733.604</v>
      </c>
      <c r="E211" s="19">
        <v>0</v>
      </c>
      <c r="F211" s="19">
        <v>0</v>
      </c>
      <c r="G211" s="19">
        <v>0</v>
      </c>
      <c r="H211" s="19">
        <v>1</v>
      </c>
      <c r="I211" s="17">
        <v>6.718</v>
      </c>
      <c r="J211" s="17">
        <v>17.813</v>
      </c>
      <c r="K211" s="20">
        <v>3</v>
      </c>
      <c r="L211" s="20">
        <v>2</v>
      </c>
      <c r="M211" s="20">
        <v>0</v>
      </c>
      <c r="N211" s="20">
        <v>-1</v>
      </c>
      <c r="O211" s="20">
        <v>0</v>
      </c>
      <c r="P211" s="20">
        <v>-6.57</v>
      </c>
      <c r="Q211" s="20">
        <v>0</v>
      </c>
      <c r="R211" s="20">
        <v>-1</v>
      </c>
      <c r="S211" s="21"/>
      <c r="T211" s="21"/>
      <c r="U211" s="21"/>
      <c r="V211" s="21"/>
      <c r="W211" s="21"/>
    </row>
    <row r="212" ht="16.5" spans="1:23">
      <c r="A212" s="19">
        <v>399005</v>
      </c>
      <c r="B212" s="19" t="s">
        <v>276</v>
      </c>
      <c r="C212" s="19">
        <v>6018.319</v>
      </c>
      <c r="D212" s="19">
        <v>6828.522</v>
      </c>
      <c r="E212" s="19">
        <v>0</v>
      </c>
      <c r="F212" s="19">
        <v>0</v>
      </c>
      <c r="G212" s="19">
        <v>0</v>
      </c>
      <c r="H212" s="19">
        <v>1</v>
      </c>
      <c r="I212" s="17">
        <v>5.259</v>
      </c>
      <c r="J212" s="17">
        <v>16.5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-6.242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399006</v>
      </c>
      <c r="B213" s="19" t="s">
        <v>277</v>
      </c>
      <c r="C213" s="19">
        <v>1883.793</v>
      </c>
      <c r="D213" s="19">
        <v>2284.824</v>
      </c>
      <c r="E213" s="19">
        <v>0</v>
      </c>
      <c r="F213" s="19">
        <v>0</v>
      </c>
      <c r="G213" s="19">
        <v>0</v>
      </c>
      <c r="H213" s="19">
        <v>1</v>
      </c>
      <c r="I213" s="17">
        <v>12.181</v>
      </c>
      <c r="J213" s="17">
        <v>27.595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-0.79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399007</v>
      </c>
      <c r="B214" s="19" t="s">
        <v>278</v>
      </c>
      <c r="C214" s="19">
        <v>4040.979</v>
      </c>
      <c r="D214" s="19">
        <v>4600.347</v>
      </c>
      <c r="E214" s="19">
        <v>0</v>
      </c>
      <c r="F214" s="19">
        <v>0</v>
      </c>
      <c r="G214" s="19">
        <v>0</v>
      </c>
      <c r="H214" s="19">
        <v>1</v>
      </c>
      <c r="I214" s="17">
        <v>6.974</v>
      </c>
      <c r="J214" s="17">
        <v>18.285</v>
      </c>
      <c r="K214" s="20">
        <v>4</v>
      </c>
      <c r="L214" s="20">
        <v>2</v>
      </c>
      <c r="M214" s="20">
        <v>0</v>
      </c>
      <c r="N214" s="20">
        <v>0</v>
      </c>
      <c r="O214" s="20">
        <v>0</v>
      </c>
      <c r="P214" s="20">
        <v>0.75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399008</v>
      </c>
      <c r="B215" s="19" t="s">
        <v>9</v>
      </c>
      <c r="C215" s="19">
        <v>1208.438</v>
      </c>
      <c r="D215" s="19">
        <v>1382.101</v>
      </c>
      <c r="E215" s="19">
        <v>0</v>
      </c>
      <c r="F215" s="19">
        <v>0</v>
      </c>
      <c r="G215" s="19">
        <v>0</v>
      </c>
      <c r="H215" s="19">
        <v>1</v>
      </c>
      <c r="I215" s="17">
        <v>6.518</v>
      </c>
      <c r="J215" s="17">
        <v>18.264</v>
      </c>
      <c r="K215" s="20">
        <v>4</v>
      </c>
      <c r="L215" s="20">
        <v>2</v>
      </c>
      <c r="M215" s="20">
        <v>0</v>
      </c>
      <c r="N215" s="20">
        <v>0</v>
      </c>
      <c r="O215" s="20">
        <v>0</v>
      </c>
      <c r="P215" s="20">
        <v>22.127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399009</v>
      </c>
      <c r="B216" s="19" t="s">
        <v>279</v>
      </c>
      <c r="C216" s="19">
        <v>3546.776</v>
      </c>
      <c r="D216" s="19">
        <v>4139.667</v>
      </c>
      <c r="E216" s="19">
        <v>0</v>
      </c>
      <c r="F216" s="19">
        <v>0</v>
      </c>
      <c r="G216" s="19">
        <v>0</v>
      </c>
      <c r="H216" s="19">
        <v>1</v>
      </c>
      <c r="I216" s="17">
        <v>8.305</v>
      </c>
      <c r="J216" s="17">
        <v>21.438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-21.465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399010</v>
      </c>
      <c r="B217" s="19" t="s">
        <v>280</v>
      </c>
      <c r="C217" s="19">
        <v>6490.695</v>
      </c>
      <c r="D217" s="19">
        <v>7706.836</v>
      </c>
      <c r="E217" s="19">
        <v>0</v>
      </c>
      <c r="F217" s="19">
        <v>0</v>
      </c>
      <c r="G217" s="19">
        <v>0</v>
      </c>
      <c r="H217" s="19">
        <v>1</v>
      </c>
      <c r="I217" s="17">
        <v>8.679</v>
      </c>
      <c r="J217" s="17">
        <v>23.09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-1.868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399011</v>
      </c>
      <c r="B218" s="19" t="s">
        <v>281</v>
      </c>
      <c r="C218" s="19">
        <v>4700.303</v>
      </c>
      <c r="D218" s="19">
        <v>5416.926</v>
      </c>
      <c r="E218" s="19">
        <v>0</v>
      </c>
      <c r="F218" s="19">
        <v>0</v>
      </c>
      <c r="G218" s="19">
        <v>0</v>
      </c>
      <c r="H218" s="19">
        <v>1</v>
      </c>
      <c r="I218" s="17">
        <v>7.614</v>
      </c>
      <c r="J218" s="17">
        <v>19.836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0.635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399012</v>
      </c>
      <c r="B219" s="19" t="s">
        <v>282</v>
      </c>
      <c r="C219" s="19">
        <v>2814.427</v>
      </c>
      <c r="D219" s="19">
        <v>3417.071</v>
      </c>
      <c r="E219" s="19">
        <v>0</v>
      </c>
      <c r="F219" s="19">
        <v>0</v>
      </c>
      <c r="G219" s="19">
        <v>0</v>
      </c>
      <c r="H219" s="19">
        <v>1</v>
      </c>
      <c r="I219" s="17">
        <v>11.727</v>
      </c>
      <c r="J219" s="17">
        <v>27.295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17.135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399013</v>
      </c>
      <c r="B220" s="19" t="s">
        <v>283</v>
      </c>
      <c r="C220" s="19">
        <v>4300.766</v>
      </c>
      <c r="D220" s="19">
        <v>4820.312</v>
      </c>
      <c r="E220" s="19">
        <v>0</v>
      </c>
      <c r="F220" s="19">
        <v>0</v>
      </c>
      <c r="G220" s="19">
        <v>0</v>
      </c>
      <c r="H220" s="19">
        <v>1</v>
      </c>
      <c r="I220" s="17">
        <v>5.064</v>
      </c>
      <c r="J220" s="17">
        <v>15.296</v>
      </c>
      <c r="K220" s="20">
        <v>0</v>
      </c>
      <c r="L220" s="20">
        <v>1</v>
      </c>
      <c r="M220" s="20">
        <v>1</v>
      </c>
      <c r="N220" s="20">
        <v>-1</v>
      </c>
      <c r="O220" s="20">
        <v>0</v>
      </c>
      <c r="P220" s="20">
        <v>1.07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399015</v>
      </c>
      <c r="B221" s="19" t="s">
        <v>284</v>
      </c>
      <c r="C221" s="19">
        <v>2214.801</v>
      </c>
      <c r="D221" s="19">
        <v>2657.523</v>
      </c>
      <c r="E221" s="19">
        <v>0</v>
      </c>
      <c r="F221" s="19">
        <v>0</v>
      </c>
      <c r="G221" s="19">
        <v>0</v>
      </c>
      <c r="H221" s="19">
        <v>1</v>
      </c>
      <c r="I221" s="17">
        <v>9.294</v>
      </c>
      <c r="J221" s="17">
        <v>24.405</v>
      </c>
      <c r="K221" s="20">
        <v>4</v>
      </c>
      <c r="L221" s="20">
        <v>2</v>
      </c>
      <c r="M221" s="20">
        <v>0</v>
      </c>
      <c r="N221" s="20">
        <v>1</v>
      </c>
      <c r="O221" s="20">
        <v>0</v>
      </c>
      <c r="P221" s="20">
        <v>-0.245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399016</v>
      </c>
      <c r="B222" s="19" t="s">
        <v>285</v>
      </c>
      <c r="C222" s="19">
        <v>3903.538</v>
      </c>
      <c r="D222" s="19">
        <v>4574.192</v>
      </c>
      <c r="E222" s="19">
        <v>0</v>
      </c>
      <c r="F222" s="19">
        <v>0</v>
      </c>
      <c r="G222" s="19">
        <v>0</v>
      </c>
      <c r="H222" s="19">
        <v>1</v>
      </c>
      <c r="I222" s="17">
        <v>9.669</v>
      </c>
      <c r="J222" s="17">
        <v>22.913</v>
      </c>
      <c r="K222" s="20">
        <v>3</v>
      </c>
      <c r="L222" s="20">
        <v>2</v>
      </c>
      <c r="M222" s="20">
        <v>0</v>
      </c>
      <c r="N222" s="20">
        <v>0</v>
      </c>
      <c r="O222" s="20">
        <v>0</v>
      </c>
      <c r="P222" s="20">
        <v>-4.118</v>
      </c>
      <c r="Q222" s="20">
        <v>0</v>
      </c>
      <c r="R222" s="20">
        <v>-1</v>
      </c>
      <c r="S222" s="21"/>
      <c r="T222" s="21"/>
      <c r="U222" s="21"/>
      <c r="V222" s="21"/>
      <c r="W222" s="21"/>
    </row>
    <row r="223" ht="16.5" spans="1:23">
      <c r="A223" s="19">
        <v>399017</v>
      </c>
      <c r="B223" s="19" t="s">
        <v>286</v>
      </c>
      <c r="C223" s="19">
        <v>3365.37</v>
      </c>
      <c r="D223" s="19">
        <v>4022.693</v>
      </c>
      <c r="E223" s="19">
        <v>0</v>
      </c>
      <c r="F223" s="19">
        <v>0</v>
      </c>
      <c r="G223" s="19">
        <v>0</v>
      </c>
      <c r="H223" s="19">
        <v>1</v>
      </c>
      <c r="I223" s="17">
        <v>11.717</v>
      </c>
      <c r="J223" s="17">
        <v>26.143</v>
      </c>
      <c r="K223" s="20">
        <v>3</v>
      </c>
      <c r="L223" s="20">
        <v>2</v>
      </c>
      <c r="M223" s="20">
        <v>0</v>
      </c>
      <c r="N223" s="20">
        <v>-1</v>
      </c>
      <c r="O223" s="20">
        <v>0</v>
      </c>
      <c r="P223" s="20">
        <v>-4.078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399018</v>
      </c>
      <c r="B224" s="19" t="s">
        <v>287</v>
      </c>
      <c r="C224" s="19">
        <v>3921.752</v>
      </c>
      <c r="D224" s="19">
        <v>4726.097</v>
      </c>
      <c r="E224" s="19">
        <v>0</v>
      </c>
      <c r="F224" s="19">
        <v>0</v>
      </c>
      <c r="G224" s="19">
        <v>0</v>
      </c>
      <c r="H224" s="19">
        <v>1</v>
      </c>
      <c r="I224" s="17">
        <v>10.679</v>
      </c>
      <c r="J224" s="17">
        <v>25.881</v>
      </c>
      <c r="K224" s="20">
        <v>4</v>
      </c>
      <c r="L224" s="20">
        <v>2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399019</v>
      </c>
      <c r="B225" s="19" t="s">
        <v>288</v>
      </c>
      <c r="C225" s="19">
        <v>3284.503</v>
      </c>
      <c r="D225" s="19">
        <v>4039.912</v>
      </c>
      <c r="E225" s="19">
        <v>0</v>
      </c>
      <c r="F225" s="19">
        <v>0</v>
      </c>
      <c r="G225" s="19">
        <v>0</v>
      </c>
      <c r="H225" s="19">
        <v>1</v>
      </c>
      <c r="I225" s="17">
        <v>9.953</v>
      </c>
      <c r="J225" s="17">
        <v>26.791</v>
      </c>
      <c r="K225" s="20">
        <v>3</v>
      </c>
      <c r="L225" s="20">
        <v>2</v>
      </c>
      <c r="M225" s="20">
        <v>0</v>
      </c>
      <c r="N225" s="20">
        <v>0</v>
      </c>
      <c r="O225" s="20">
        <v>0</v>
      </c>
      <c r="P225" s="20">
        <v>-1.466</v>
      </c>
      <c r="Q225" s="20">
        <v>-1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399020</v>
      </c>
      <c r="B226" s="19" t="s">
        <v>289</v>
      </c>
      <c r="C226" s="19">
        <v>1291.843</v>
      </c>
      <c r="D226" s="19">
        <v>1614.919</v>
      </c>
      <c r="E226" s="19">
        <v>0</v>
      </c>
      <c r="F226" s="19">
        <v>0</v>
      </c>
      <c r="G226" s="19">
        <v>0</v>
      </c>
      <c r="H226" s="19">
        <v>1</v>
      </c>
      <c r="I226" s="17">
        <v>9.78</v>
      </c>
      <c r="J226" s="17">
        <v>27.829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-0.659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399030</v>
      </c>
      <c r="B227" s="19" t="s">
        <v>290</v>
      </c>
      <c r="C227" s="19">
        <v>2659.522</v>
      </c>
      <c r="D227" s="19">
        <v>3157.464</v>
      </c>
      <c r="E227" s="19">
        <v>0</v>
      </c>
      <c r="F227" s="19">
        <v>0</v>
      </c>
      <c r="G227" s="19">
        <v>0</v>
      </c>
      <c r="H227" s="19">
        <v>1</v>
      </c>
      <c r="I227" s="17">
        <v>6.446</v>
      </c>
      <c r="J227" s="17">
        <v>21.2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-0.787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399050</v>
      </c>
      <c r="B228" s="19" t="s">
        <v>291</v>
      </c>
      <c r="C228" s="19">
        <v>2329.814</v>
      </c>
      <c r="D228" s="19">
        <v>2632.917</v>
      </c>
      <c r="E228" s="19">
        <v>0</v>
      </c>
      <c r="F228" s="19">
        <v>0</v>
      </c>
      <c r="G228" s="19">
        <v>0</v>
      </c>
      <c r="H228" s="19">
        <v>1</v>
      </c>
      <c r="I228" s="17">
        <v>3.686</v>
      </c>
      <c r="J228" s="17">
        <v>14.774</v>
      </c>
      <c r="K228" s="20">
        <v>3</v>
      </c>
      <c r="L228" s="20">
        <v>2</v>
      </c>
      <c r="M228" s="20">
        <v>0</v>
      </c>
      <c r="N228" s="20">
        <v>0</v>
      </c>
      <c r="O228" s="20">
        <v>0</v>
      </c>
      <c r="P228" s="20">
        <v>-7.183</v>
      </c>
      <c r="Q228" s="20">
        <v>0</v>
      </c>
      <c r="R228" s="20">
        <v>-1</v>
      </c>
      <c r="S228" s="21"/>
      <c r="T228" s="21"/>
      <c r="U228" s="21"/>
      <c r="V228" s="21"/>
      <c r="W228" s="21"/>
    </row>
    <row r="229" ht="16.5" spans="1:23">
      <c r="A229" s="19">
        <v>399060</v>
      </c>
      <c r="B229" s="19" t="s">
        <v>292</v>
      </c>
      <c r="C229" s="19">
        <v>2420.442</v>
      </c>
      <c r="D229" s="19">
        <v>2752.648</v>
      </c>
      <c r="E229" s="19">
        <v>0</v>
      </c>
      <c r="F229" s="19">
        <v>0</v>
      </c>
      <c r="G229" s="19">
        <v>0</v>
      </c>
      <c r="H229" s="19">
        <v>1</v>
      </c>
      <c r="I229" s="17">
        <v>2.543</v>
      </c>
      <c r="J229" s="17">
        <v>14.305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-4.703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399088</v>
      </c>
      <c r="B230" s="19" t="s">
        <v>293</v>
      </c>
      <c r="C230" s="19">
        <v>3338.614</v>
      </c>
      <c r="D230" s="19">
        <v>3842.719</v>
      </c>
      <c r="E230" s="19">
        <v>0</v>
      </c>
      <c r="F230" s="19">
        <v>0</v>
      </c>
      <c r="G230" s="19">
        <v>0</v>
      </c>
      <c r="H230" s="19">
        <v>1</v>
      </c>
      <c r="I230" s="17">
        <v>7.563</v>
      </c>
      <c r="J230" s="17">
        <v>19.689</v>
      </c>
      <c r="K230" s="20">
        <v>4</v>
      </c>
      <c r="L230" s="20">
        <v>2</v>
      </c>
      <c r="M230" s="20">
        <v>0</v>
      </c>
      <c r="N230" s="20">
        <v>1</v>
      </c>
      <c r="O230" s="20">
        <v>0</v>
      </c>
      <c r="P230" s="20">
        <v>-0.65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399100</v>
      </c>
      <c r="B231" s="19" t="s">
        <v>294</v>
      </c>
      <c r="C231" s="19">
        <v>8697.88</v>
      </c>
      <c r="D231" s="19">
        <v>10103.297</v>
      </c>
      <c r="E231" s="19">
        <v>0</v>
      </c>
      <c r="F231" s="19">
        <v>0</v>
      </c>
      <c r="G231" s="19">
        <v>0</v>
      </c>
      <c r="H231" s="19">
        <v>1</v>
      </c>
      <c r="I231" s="17">
        <v>7.995</v>
      </c>
      <c r="J231" s="17">
        <v>20.793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3.544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399101</v>
      </c>
      <c r="B232" s="19" t="s">
        <v>295</v>
      </c>
      <c r="C232" s="19">
        <v>10598.009</v>
      </c>
      <c r="D232" s="19">
        <v>12328.629</v>
      </c>
      <c r="E232" s="19">
        <v>0</v>
      </c>
      <c r="F232" s="19">
        <v>0</v>
      </c>
      <c r="G232" s="19">
        <v>0</v>
      </c>
      <c r="H232" s="19">
        <v>1</v>
      </c>
      <c r="I232" s="17">
        <v>7.699</v>
      </c>
      <c r="J232" s="17">
        <v>20.656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16.824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399102</v>
      </c>
      <c r="B233" s="19" t="s">
        <v>296</v>
      </c>
      <c r="C233" s="19">
        <v>2575.224</v>
      </c>
      <c r="D233" s="19">
        <v>3149.969</v>
      </c>
      <c r="E233" s="19">
        <v>0</v>
      </c>
      <c r="F233" s="19">
        <v>0</v>
      </c>
      <c r="G233" s="19">
        <v>0</v>
      </c>
      <c r="H233" s="19">
        <v>1</v>
      </c>
      <c r="I233" s="17">
        <v>11.215</v>
      </c>
      <c r="J233" s="17">
        <v>27.415</v>
      </c>
      <c r="K233" s="20">
        <v>4</v>
      </c>
      <c r="L233" s="20">
        <v>2</v>
      </c>
      <c r="M233" s="20">
        <v>0</v>
      </c>
      <c r="N233" s="20">
        <v>1</v>
      </c>
      <c r="O233" s="20">
        <v>0</v>
      </c>
      <c r="P233" s="20">
        <v>-12.559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399103</v>
      </c>
      <c r="B234" s="19" t="s">
        <v>297</v>
      </c>
      <c r="C234" s="19">
        <v>6911.263</v>
      </c>
      <c r="D234" s="19">
        <v>7791.968</v>
      </c>
      <c r="E234" s="19">
        <v>0</v>
      </c>
      <c r="F234" s="19">
        <v>0</v>
      </c>
      <c r="G234" s="19">
        <v>0</v>
      </c>
      <c r="H234" s="19">
        <v>1</v>
      </c>
      <c r="I234" s="17">
        <v>6.216</v>
      </c>
      <c r="J234" s="17">
        <v>16.816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-1.839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399106</v>
      </c>
      <c r="B235" s="19" t="s">
        <v>298</v>
      </c>
      <c r="C235" s="19">
        <v>1849.486</v>
      </c>
      <c r="D235" s="19">
        <v>2152.624</v>
      </c>
      <c r="E235" s="19">
        <v>0</v>
      </c>
      <c r="F235" s="19">
        <v>0</v>
      </c>
      <c r="G235" s="19">
        <v>0</v>
      </c>
      <c r="H235" s="19">
        <v>1</v>
      </c>
      <c r="I235" s="17">
        <v>8.154</v>
      </c>
      <c r="J235" s="17">
        <v>21.088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3.551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399107</v>
      </c>
      <c r="B236" s="19" t="s">
        <v>299</v>
      </c>
      <c r="C236" s="19">
        <v>1934.545</v>
      </c>
      <c r="D236" s="19">
        <v>2251.84</v>
      </c>
      <c r="E236" s="19">
        <v>0</v>
      </c>
      <c r="F236" s="19">
        <v>0</v>
      </c>
      <c r="G236" s="19">
        <v>0</v>
      </c>
      <c r="H236" s="19">
        <v>1</v>
      </c>
      <c r="I236" s="17">
        <v>8.158</v>
      </c>
      <c r="J236" s="17">
        <v>21.099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22.461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399108</v>
      </c>
      <c r="B237" s="19" t="s">
        <v>300</v>
      </c>
      <c r="C237" s="19">
        <v>1139.982</v>
      </c>
      <c r="D237" s="19">
        <v>1264.403</v>
      </c>
      <c r="E237" s="19">
        <v>0</v>
      </c>
      <c r="F237" s="19">
        <v>0</v>
      </c>
      <c r="G237" s="19">
        <v>0</v>
      </c>
      <c r="H237" s="19">
        <v>1</v>
      </c>
      <c r="I237" s="17">
        <v>5.304</v>
      </c>
      <c r="J237" s="17">
        <v>14.622</v>
      </c>
      <c r="K237" s="20">
        <v>0</v>
      </c>
      <c r="L237" s="20">
        <v>2</v>
      </c>
      <c r="M237" s="20">
        <v>0</v>
      </c>
      <c r="N237" s="20">
        <v>0</v>
      </c>
      <c r="O237" s="20">
        <v>0</v>
      </c>
      <c r="P237" s="20">
        <v>0.659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399232</v>
      </c>
      <c r="B238" s="19" t="s">
        <v>301</v>
      </c>
      <c r="C238" s="19">
        <v>2477.801</v>
      </c>
      <c r="D238" s="19">
        <v>2972.845</v>
      </c>
      <c r="E238" s="19">
        <v>0</v>
      </c>
      <c r="F238" s="19">
        <v>0</v>
      </c>
      <c r="G238" s="19">
        <v>0</v>
      </c>
      <c r="H238" s="19">
        <v>1</v>
      </c>
      <c r="I238" s="17">
        <v>0.69</v>
      </c>
      <c r="J238" s="17">
        <v>17.227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-0.084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399233</v>
      </c>
      <c r="B239" s="19" t="s">
        <v>302</v>
      </c>
      <c r="C239" s="19">
        <v>2359.917</v>
      </c>
      <c r="D239" s="19">
        <v>2780.04</v>
      </c>
      <c r="E239" s="19">
        <v>0</v>
      </c>
      <c r="F239" s="19">
        <v>0</v>
      </c>
      <c r="G239" s="19">
        <v>0</v>
      </c>
      <c r="H239" s="19">
        <v>1</v>
      </c>
      <c r="I239" s="17">
        <v>9.225</v>
      </c>
      <c r="J239" s="17">
        <v>22.943</v>
      </c>
      <c r="K239" s="20">
        <v>4</v>
      </c>
      <c r="L239" s="20">
        <v>2</v>
      </c>
      <c r="M239" s="20">
        <v>0</v>
      </c>
      <c r="N239" s="20">
        <v>0</v>
      </c>
      <c r="O239" s="20">
        <v>0</v>
      </c>
      <c r="P239" s="20">
        <v>7.899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399235</v>
      </c>
      <c r="B240" s="19" t="s">
        <v>303</v>
      </c>
      <c r="C240" s="19">
        <v>841.997</v>
      </c>
      <c r="D240" s="19">
        <v>1002.986</v>
      </c>
      <c r="E240" s="19">
        <v>0</v>
      </c>
      <c r="F240" s="19">
        <v>0</v>
      </c>
      <c r="G240" s="19">
        <v>0</v>
      </c>
      <c r="H240" s="19">
        <v>1</v>
      </c>
      <c r="I240" s="17">
        <v>6.354</v>
      </c>
      <c r="J240" s="17">
        <v>21.385</v>
      </c>
      <c r="K240" s="20">
        <v>4</v>
      </c>
      <c r="L240" s="20">
        <v>2</v>
      </c>
      <c r="M240" s="20">
        <v>0</v>
      </c>
      <c r="N240" s="20">
        <v>0</v>
      </c>
      <c r="O240" s="20">
        <v>0</v>
      </c>
      <c r="P240" s="20">
        <v>-8.423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399236</v>
      </c>
      <c r="B241" s="19" t="s">
        <v>304</v>
      </c>
      <c r="C241" s="19">
        <v>1215.795</v>
      </c>
      <c r="D241" s="19">
        <v>1402.167</v>
      </c>
      <c r="E241" s="19">
        <v>0</v>
      </c>
      <c r="F241" s="19">
        <v>0</v>
      </c>
      <c r="G241" s="19">
        <v>0</v>
      </c>
      <c r="H241" s="19">
        <v>1</v>
      </c>
      <c r="I241" s="17">
        <v>4.189</v>
      </c>
      <c r="J241" s="17">
        <v>16.924</v>
      </c>
      <c r="K241" s="20">
        <v>2</v>
      </c>
      <c r="L241" s="20">
        <v>2</v>
      </c>
      <c r="M241" s="20">
        <v>0</v>
      </c>
      <c r="N241" s="20">
        <v>0</v>
      </c>
      <c r="O241" s="20">
        <v>0</v>
      </c>
      <c r="P241" s="20">
        <v>-0.109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19">
        <v>399237</v>
      </c>
      <c r="B242" s="19" t="s">
        <v>305</v>
      </c>
      <c r="C242" s="19">
        <v>1079.008</v>
      </c>
      <c r="D242" s="19">
        <v>1202.602</v>
      </c>
      <c r="E242" s="19">
        <v>0</v>
      </c>
      <c r="F242" s="19">
        <v>0</v>
      </c>
      <c r="G242" s="19">
        <v>0</v>
      </c>
      <c r="H242" s="19">
        <v>1</v>
      </c>
      <c r="I242" s="17">
        <v>0.326</v>
      </c>
      <c r="J242" s="17">
        <v>10.57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-1.485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399239</v>
      </c>
      <c r="B243" s="19" t="s">
        <v>306</v>
      </c>
      <c r="C243" s="19">
        <v>1664.956</v>
      </c>
      <c r="D243" s="19">
        <v>2028.343</v>
      </c>
      <c r="E243" s="19">
        <v>0</v>
      </c>
      <c r="F243" s="19">
        <v>0</v>
      </c>
      <c r="G243" s="19">
        <v>0</v>
      </c>
      <c r="H243" s="19">
        <v>1</v>
      </c>
      <c r="I243" s="17">
        <v>6.613</v>
      </c>
      <c r="J243" s="17">
        <v>23.343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2.181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399240</v>
      </c>
      <c r="B244" s="19" t="s">
        <v>307</v>
      </c>
      <c r="C244" s="19">
        <v>1301.746</v>
      </c>
      <c r="D244" s="19">
        <v>1562.965</v>
      </c>
      <c r="E244" s="19">
        <v>0</v>
      </c>
      <c r="F244" s="19">
        <v>0</v>
      </c>
      <c r="G244" s="19">
        <v>0</v>
      </c>
      <c r="H244" s="19">
        <v>1</v>
      </c>
      <c r="I244" s="17">
        <v>8.501</v>
      </c>
      <c r="J244" s="17">
        <v>23.794</v>
      </c>
      <c r="K244" s="20">
        <v>3</v>
      </c>
      <c r="L244" s="20">
        <v>2</v>
      </c>
      <c r="M244" s="20">
        <v>0</v>
      </c>
      <c r="N244" s="20">
        <v>0</v>
      </c>
      <c r="O244" s="20">
        <v>0</v>
      </c>
      <c r="P244" s="20">
        <v>1.619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399242</v>
      </c>
      <c r="B245" s="19" t="s">
        <v>308</v>
      </c>
      <c r="C245" s="19">
        <v>1086.286</v>
      </c>
      <c r="D245" s="19">
        <v>1264.683</v>
      </c>
      <c r="E245" s="19">
        <v>0</v>
      </c>
      <c r="F245" s="19">
        <v>0</v>
      </c>
      <c r="G245" s="19">
        <v>0</v>
      </c>
      <c r="H245" s="19">
        <v>1</v>
      </c>
      <c r="I245" s="17">
        <v>4.62</v>
      </c>
      <c r="J245" s="17">
        <v>18.075</v>
      </c>
      <c r="K245" s="20">
        <v>4</v>
      </c>
      <c r="L245" s="20">
        <v>2</v>
      </c>
      <c r="M245" s="20">
        <v>0</v>
      </c>
      <c r="N245" s="20">
        <v>0</v>
      </c>
      <c r="O245" s="20">
        <v>0</v>
      </c>
      <c r="P245" s="20">
        <v>-0.603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399243</v>
      </c>
      <c r="B246" s="19" t="s">
        <v>309</v>
      </c>
      <c r="C246" s="19">
        <v>1174.854</v>
      </c>
      <c r="D246" s="19">
        <v>1455.542</v>
      </c>
      <c r="E246" s="19">
        <v>0</v>
      </c>
      <c r="F246" s="19">
        <v>0</v>
      </c>
      <c r="G246" s="19">
        <v>0</v>
      </c>
      <c r="H246" s="19">
        <v>1</v>
      </c>
      <c r="I246" s="17">
        <v>5.979</v>
      </c>
      <c r="J246" s="17">
        <v>24.11</v>
      </c>
      <c r="K246" s="20">
        <v>4</v>
      </c>
      <c r="L246" s="20">
        <v>2</v>
      </c>
      <c r="M246" s="20">
        <v>0</v>
      </c>
      <c r="N246" s="20">
        <v>0</v>
      </c>
      <c r="O246" s="20">
        <v>0</v>
      </c>
      <c r="P246" s="20">
        <v>-8.399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399244</v>
      </c>
      <c r="B247" s="19" t="s">
        <v>310</v>
      </c>
      <c r="C247" s="19">
        <v>493.606</v>
      </c>
      <c r="D247" s="19">
        <v>573.996</v>
      </c>
      <c r="E247" s="19">
        <v>0</v>
      </c>
      <c r="F247" s="19">
        <v>0</v>
      </c>
      <c r="G247" s="19">
        <v>0</v>
      </c>
      <c r="H247" s="19">
        <v>1</v>
      </c>
      <c r="I247" s="17">
        <v>4.192</v>
      </c>
      <c r="J247" s="17">
        <v>17.61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399248</v>
      </c>
      <c r="B248" s="19" t="s">
        <v>311</v>
      </c>
      <c r="C248" s="19">
        <v>801.258</v>
      </c>
      <c r="D248" s="19">
        <v>967.736</v>
      </c>
      <c r="E248" s="19">
        <v>0</v>
      </c>
      <c r="F248" s="19">
        <v>0</v>
      </c>
      <c r="G248" s="19">
        <v>0</v>
      </c>
      <c r="H248" s="19">
        <v>1</v>
      </c>
      <c r="I248" s="17">
        <v>2.665</v>
      </c>
      <c r="J248" s="17">
        <v>19.409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-0.701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399258</v>
      </c>
      <c r="B249" s="19" t="s">
        <v>312</v>
      </c>
      <c r="C249" s="19">
        <v>2972.804</v>
      </c>
      <c r="D249" s="19">
        <v>3393.557</v>
      </c>
      <c r="E249" s="19">
        <v>0</v>
      </c>
      <c r="F249" s="19">
        <v>0</v>
      </c>
      <c r="G249" s="19">
        <v>0</v>
      </c>
      <c r="H249" s="19">
        <v>1</v>
      </c>
      <c r="I249" s="17">
        <v>4.994</v>
      </c>
      <c r="J249" s="17">
        <v>16.773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-2.934</v>
      </c>
      <c r="Q249" s="20">
        <v>0</v>
      </c>
      <c r="R249" s="20">
        <v>-1</v>
      </c>
      <c r="S249" s="21"/>
      <c r="T249" s="21"/>
      <c r="U249" s="21"/>
      <c r="V249" s="21"/>
      <c r="W249" s="21"/>
    </row>
    <row r="250" ht="16.5" spans="1:23">
      <c r="A250" s="19">
        <v>399259</v>
      </c>
      <c r="B250" s="19" t="s">
        <v>313</v>
      </c>
      <c r="C250" s="19">
        <v>2938.471</v>
      </c>
      <c r="D250" s="19">
        <v>3541.025</v>
      </c>
      <c r="E250" s="19">
        <v>0</v>
      </c>
      <c r="F250" s="19">
        <v>0</v>
      </c>
      <c r="G250" s="19">
        <v>0</v>
      </c>
      <c r="H250" s="19">
        <v>1</v>
      </c>
      <c r="I250" s="17">
        <v>7.858</v>
      </c>
      <c r="J250" s="17">
        <v>23.538</v>
      </c>
      <c r="K250" s="20">
        <v>4</v>
      </c>
      <c r="L250" s="20">
        <v>2</v>
      </c>
      <c r="M250" s="20">
        <v>-1</v>
      </c>
      <c r="N250" s="20">
        <v>1</v>
      </c>
      <c r="O250" s="20">
        <v>0</v>
      </c>
      <c r="P250" s="20">
        <v>1.342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399260</v>
      </c>
      <c r="B251" s="19" t="s">
        <v>314</v>
      </c>
      <c r="C251" s="19">
        <v>2491.076</v>
      </c>
      <c r="D251" s="19">
        <v>2857.618</v>
      </c>
      <c r="E251" s="19">
        <v>0</v>
      </c>
      <c r="F251" s="19">
        <v>0</v>
      </c>
      <c r="G251" s="19">
        <v>0</v>
      </c>
      <c r="H251" s="19">
        <v>1</v>
      </c>
      <c r="I251" s="17">
        <v>7.142</v>
      </c>
      <c r="J251" s="17">
        <v>19.052</v>
      </c>
      <c r="K251" s="20">
        <v>4</v>
      </c>
      <c r="L251" s="20">
        <v>2</v>
      </c>
      <c r="M251" s="20">
        <v>0</v>
      </c>
      <c r="N251" s="20">
        <v>0</v>
      </c>
      <c r="O251" s="20">
        <v>0</v>
      </c>
      <c r="P251" s="20">
        <v>-2.243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399261</v>
      </c>
      <c r="B252" s="19" t="s">
        <v>315</v>
      </c>
      <c r="C252" s="19">
        <v>2933.1</v>
      </c>
      <c r="D252" s="19">
        <v>3744.715</v>
      </c>
      <c r="E252" s="19">
        <v>0</v>
      </c>
      <c r="F252" s="19">
        <v>0</v>
      </c>
      <c r="G252" s="19">
        <v>0</v>
      </c>
      <c r="H252" s="19">
        <v>1</v>
      </c>
      <c r="I252" s="17">
        <v>16.822</v>
      </c>
      <c r="J252" s="17">
        <v>34.85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0.967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399262</v>
      </c>
      <c r="B253" s="19" t="s">
        <v>316</v>
      </c>
      <c r="C253" s="19">
        <v>1650.617</v>
      </c>
      <c r="D253" s="19">
        <v>2026.866</v>
      </c>
      <c r="E253" s="19">
        <v>0</v>
      </c>
      <c r="F253" s="19">
        <v>0</v>
      </c>
      <c r="G253" s="19">
        <v>0</v>
      </c>
      <c r="H253" s="19">
        <v>1</v>
      </c>
      <c r="I253" s="17">
        <v>14.145</v>
      </c>
      <c r="J253" s="17">
        <v>30.082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-1.31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399263</v>
      </c>
      <c r="B254" s="19" t="s">
        <v>317</v>
      </c>
      <c r="C254" s="19">
        <v>1725.022</v>
      </c>
      <c r="D254" s="19">
        <v>2187.772</v>
      </c>
      <c r="E254" s="19">
        <v>0</v>
      </c>
      <c r="F254" s="19">
        <v>0</v>
      </c>
      <c r="G254" s="19">
        <v>0</v>
      </c>
      <c r="H254" s="19">
        <v>1</v>
      </c>
      <c r="I254" s="17">
        <v>17.374</v>
      </c>
      <c r="J254" s="17">
        <v>34.851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0.265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399264</v>
      </c>
      <c r="B255" s="19" t="s">
        <v>318</v>
      </c>
      <c r="C255" s="19">
        <v>1210.978</v>
      </c>
      <c r="D255" s="19">
        <v>1483.383</v>
      </c>
      <c r="E255" s="19">
        <v>0</v>
      </c>
      <c r="F255" s="19">
        <v>0</v>
      </c>
      <c r="G255" s="19">
        <v>0</v>
      </c>
      <c r="H255" s="19">
        <v>1</v>
      </c>
      <c r="I255" s="17">
        <v>9.238</v>
      </c>
      <c r="J255" s="17">
        <v>25.906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-1.982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399265</v>
      </c>
      <c r="B256" s="19" t="s">
        <v>319</v>
      </c>
      <c r="C256" s="19">
        <v>859.457</v>
      </c>
      <c r="D256" s="19">
        <v>1085.672</v>
      </c>
      <c r="E256" s="19">
        <v>0</v>
      </c>
      <c r="F256" s="19">
        <v>0</v>
      </c>
      <c r="G256" s="19">
        <v>0</v>
      </c>
      <c r="H256" s="19">
        <v>1</v>
      </c>
      <c r="I256" s="17">
        <v>9.514</v>
      </c>
      <c r="J256" s="17">
        <v>28.368</v>
      </c>
      <c r="K256" s="20">
        <v>4</v>
      </c>
      <c r="L256" s="20">
        <v>2</v>
      </c>
      <c r="M256" s="20">
        <v>-1</v>
      </c>
      <c r="N256" s="20">
        <v>1</v>
      </c>
      <c r="O256" s="20">
        <v>0</v>
      </c>
      <c r="P256" s="20">
        <v>0.904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399266</v>
      </c>
      <c r="B257" s="19" t="s">
        <v>320</v>
      </c>
      <c r="C257" s="19">
        <v>2032.114</v>
      </c>
      <c r="D257" s="19">
        <v>2431.706</v>
      </c>
      <c r="E257" s="19">
        <v>0</v>
      </c>
      <c r="F257" s="19">
        <v>0</v>
      </c>
      <c r="G257" s="19">
        <v>0</v>
      </c>
      <c r="H257" s="19">
        <v>1</v>
      </c>
      <c r="I257" s="17">
        <v>8.271</v>
      </c>
      <c r="J257" s="17">
        <v>23.345</v>
      </c>
      <c r="K257" s="20">
        <v>4</v>
      </c>
      <c r="L257" s="20">
        <v>2</v>
      </c>
      <c r="M257" s="20">
        <v>0</v>
      </c>
      <c r="N257" s="20">
        <v>1</v>
      </c>
      <c r="O257" s="20">
        <v>0</v>
      </c>
      <c r="P257" s="20">
        <v>-4.695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399269</v>
      </c>
      <c r="B258" s="19" t="s">
        <v>321</v>
      </c>
      <c r="C258" s="19">
        <v>3800.537</v>
      </c>
      <c r="D258" s="19">
        <v>4938.716</v>
      </c>
      <c r="E258" s="19">
        <v>0</v>
      </c>
      <c r="F258" s="19">
        <v>0</v>
      </c>
      <c r="G258" s="19">
        <v>0</v>
      </c>
      <c r="H258" s="19">
        <v>1</v>
      </c>
      <c r="I258" s="17">
        <v>18.997</v>
      </c>
      <c r="J258" s="17">
        <v>37.665</v>
      </c>
      <c r="K258" s="20">
        <v>4</v>
      </c>
      <c r="L258" s="20">
        <v>2</v>
      </c>
      <c r="M258" s="20">
        <v>-1</v>
      </c>
      <c r="N258" s="20">
        <v>1</v>
      </c>
      <c r="O258" s="20">
        <v>0</v>
      </c>
      <c r="P258" s="20">
        <v>-5.115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399274</v>
      </c>
      <c r="B259" s="19" t="s">
        <v>322</v>
      </c>
      <c r="C259" s="19">
        <v>3511.178</v>
      </c>
      <c r="D259" s="19">
        <v>4220.322</v>
      </c>
      <c r="E259" s="19">
        <v>0</v>
      </c>
      <c r="F259" s="19">
        <v>0</v>
      </c>
      <c r="G259" s="19">
        <v>0</v>
      </c>
      <c r="H259" s="19">
        <v>1</v>
      </c>
      <c r="I259" s="17">
        <v>12.645</v>
      </c>
      <c r="J259" s="17">
        <v>27.323</v>
      </c>
      <c r="K259" s="20">
        <v>4</v>
      </c>
      <c r="L259" s="20">
        <v>2</v>
      </c>
      <c r="M259" s="20">
        <v>0</v>
      </c>
      <c r="N259" s="20">
        <v>1</v>
      </c>
      <c r="O259" s="20">
        <v>0</v>
      </c>
      <c r="P259" s="20">
        <v>-0.689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399275</v>
      </c>
      <c r="B260" s="19" t="s">
        <v>323</v>
      </c>
      <c r="C260" s="19">
        <v>2292.964</v>
      </c>
      <c r="D260" s="19">
        <v>2770.331</v>
      </c>
      <c r="E260" s="19">
        <v>0</v>
      </c>
      <c r="F260" s="19">
        <v>0</v>
      </c>
      <c r="G260" s="19">
        <v>0</v>
      </c>
      <c r="H260" s="19">
        <v>1</v>
      </c>
      <c r="I260" s="17">
        <v>8.238</v>
      </c>
      <c r="J260" s="17">
        <v>24.05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1.546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399276</v>
      </c>
      <c r="B261" s="19" t="s">
        <v>324</v>
      </c>
      <c r="C261" s="19">
        <v>4335.433</v>
      </c>
      <c r="D261" s="19">
        <v>5270.471</v>
      </c>
      <c r="E261" s="19">
        <v>0</v>
      </c>
      <c r="F261" s="19">
        <v>0</v>
      </c>
      <c r="G261" s="19">
        <v>0</v>
      </c>
      <c r="H261" s="19">
        <v>1</v>
      </c>
      <c r="I261" s="17">
        <v>14.054</v>
      </c>
      <c r="J261" s="17">
        <v>29.302</v>
      </c>
      <c r="K261" s="20">
        <v>4</v>
      </c>
      <c r="L261" s="20">
        <v>2</v>
      </c>
      <c r="M261" s="20">
        <v>0</v>
      </c>
      <c r="N261" s="20">
        <v>1</v>
      </c>
      <c r="O261" s="20">
        <v>0</v>
      </c>
      <c r="P261" s="20">
        <v>1.073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399277</v>
      </c>
      <c r="B262" s="19" t="s">
        <v>325</v>
      </c>
      <c r="C262" s="19">
        <v>2362.119</v>
      </c>
      <c r="D262" s="19">
        <v>2763.736</v>
      </c>
      <c r="E262" s="19">
        <v>0</v>
      </c>
      <c r="F262" s="19">
        <v>0</v>
      </c>
      <c r="G262" s="19">
        <v>0</v>
      </c>
      <c r="H262" s="19">
        <v>1</v>
      </c>
      <c r="I262" s="17">
        <v>6.354</v>
      </c>
      <c r="J262" s="17">
        <v>19.962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1.564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399278</v>
      </c>
      <c r="B263" s="19" t="s">
        <v>326</v>
      </c>
      <c r="C263" s="19">
        <v>1431.945</v>
      </c>
      <c r="D263" s="19">
        <v>1663.114</v>
      </c>
      <c r="E263" s="19">
        <v>0</v>
      </c>
      <c r="F263" s="19">
        <v>0</v>
      </c>
      <c r="G263" s="19">
        <v>0</v>
      </c>
      <c r="H263" s="19">
        <v>1</v>
      </c>
      <c r="I263" s="17">
        <v>9.006</v>
      </c>
      <c r="J263" s="17">
        <v>21.654</v>
      </c>
      <c r="K263" s="20">
        <v>3</v>
      </c>
      <c r="L263" s="20">
        <v>2</v>
      </c>
      <c r="M263" s="20">
        <v>0</v>
      </c>
      <c r="N263" s="20">
        <v>-1</v>
      </c>
      <c r="O263" s="20">
        <v>0</v>
      </c>
      <c r="P263" s="20">
        <v>-5.401</v>
      </c>
      <c r="Q263" s="20">
        <v>0</v>
      </c>
      <c r="R263" s="20">
        <v>-1</v>
      </c>
      <c r="S263" s="21"/>
      <c r="T263" s="21"/>
      <c r="U263" s="21"/>
      <c r="V263" s="21"/>
      <c r="W263" s="21"/>
    </row>
    <row r="264" ht="16.5" spans="1:23">
      <c r="A264" s="19">
        <v>399279</v>
      </c>
      <c r="B264" s="19" t="s">
        <v>327</v>
      </c>
      <c r="C264" s="19">
        <v>2825.991</v>
      </c>
      <c r="D264" s="19">
        <v>3431.083</v>
      </c>
      <c r="E264" s="19">
        <v>0</v>
      </c>
      <c r="F264" s="19">
        <v>0</v>
      </c>
      <c r="G264" s="19">
        <v>0</v>
      </c>
      <c r="H264" s="19">
        <v>1</v>
      </c>
      <c r="I264" s="17">
        <v>14.085</v>
      </c>
      <c r="J264" s="17">
        <v>29.237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-4.232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399280</v>
      </c>
      <c r="B265" s="19" t="s">
        <v>328</v>
      </c>
      <c r="C265" s="19">
        <v>1849.599</v>
      </c>
      <c r="D265" s="19">
        <v>2176.937</v>
      </c>
      <c r="E265" s="19">
        <v>0</v>
      </c>
      <c r="F265" s="19">
        <v>0</v>
      </c>
      <c r="G265" s="19">
        <v>0</v>
      </c>
      <c r="H265" s="19">
        <v>1</v>
      </c>
      <c r="I265" s="17">
        <v>4.979</v>
      </c>
      <c r="J265" s="17">
        <v>19.267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-0.828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399281</v>
      </c>
      <c r="B266" s="19" t="s">
        <v>329</v>
      </c>
      <c r="C266" s="19">
        <v>2833.844</v>
      </c>
      <c r="D266" s="19">
        <v>3543.211</v>
      </c>
      <c r="E266" s="19">
        <v>0</v>
      </c>
      <c r="F266" s="19">
        <v>0</v>
      </c>
      <c r="G266" s="19">
        <v>0</v>
      </c>
      <c r="H266" s="19">
        <v>1</v>
      </c>
      <c r="I266" s="17">
        <v>9.269</v>
      </c>
      <c r="J266" s="17">
        <v>27.434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2.604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399282</v>
      </c>
      <c r="B267" s="19" t="s">
        <v>330</v>
      </c>
      <c r="C267" s="19">
        <v>4180.139</v>
      </c>
      <c r="D267" s="19">
        <v>5017.027</v>
      </c>
      <c r="E267" s="19">
        <v>0</v>
      </c>
      <c r="F267" s="19">
        <v>0</v>
      </c>
      <c r="G267" s="19">
        <v>0</v>
      </c>
      <c r="H267" s="19">
        <v>1</v>
      </c>
      <c r="I267" s="17">
        <v>7.932</v>
      </c>
      <c r="J267" s="17">
        <v>23.29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14.982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399283</v>
      </c>
      <c r="B268" s="19" t="s">
        <v>331</v>
      </c>
      <c r="C268" s="19">
        <v>3189.159</v>
      </c>
      <c r="D268" s="19">
        <v>3755.908</v>
      </c>
      <c r="E268" s="19">
        <v>0</v>
      </c>
      <c r="F268" s="19">
        <v>0</v>
      </c>
      <c r="G268" s="19">
        <v>0</v>
      </c>
      <c r="H268" s="19">
        <v>1</v>
      </c>
      <c r="I268" s="17">
        <v>5.323</v>
      </c>
      <c r="J268" s="17">
        <v>19.609</v>
      </c>
      <c r="K268" s="20">
        <v>4</v>
      </c>
      <c r="L268" s="20">
        <v>2</v>
      </c>
      <c r="M268" s="20">
        <v>0</v>
      </c>
      <c r="N268" s="20">
        <v>1</v>
      </c>
      <c r="O268" s="20">
        <v>0</v>
      </c>
      <c r="P268" s="20">
        <v>-14.556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399284</v>
      </c>
      <c r="B269" s="19" t="s">
        <v>332</v>
      </c>
      <c r="C269" s="19">
        <v>2994.345</v>
      </c>
      <c r="D269" s="19">
        <v>3510.814</v>
      </c>
      <c r="E269" s="19">
        <v>0</v>
      </c>
      <c r="F269" s="19">
        <v>0</v>
      </c>
      <c r="G269" s="19">
        <v>0</v>
      </c>
      <c r="H269" s="19">
        <v>1</v>
      </c>
      <c r="I269" s="17">
        <v>5.23</v>
      </c>
      <c r="J269" s="17">
        <v>19.171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-1.544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399285</v>
      </c>
      <c r="B270" s="19" t="s">
        <v>333</v>
      </c>
      <c r="C270" s="19">
        <v>3668.632</v>
      </c>
      <c r="D270" s="19">
        <v>4371.403</v>
      </c>
      <c r="E270" s="19">
        <v>0</v>
      </c>
      <c r="F270" s="19">
        <v>0</v>
      </c>
      <c r="G270" s="19">
        <v>0</v>
      </c>
      <c r="H270" s="19">
        <v>1</v>
      </c>
      <c r="I270" s="17">
        <v>12.398</v>
      </c>
      <c r="J270" s="17">
        <v>26.482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4.884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399286</v>
      </c>
      <c r="B271" s="19" t="s">
        <v>334</v>
      </c>
      <c r="C271" s="19">
        <v>3356.91</v>
      </c>
      <c r="D271" s="19">
        <v>3915.824</v>
      </c>
      <c r="E271" s="19">
        <v>0</v>
      </c>
      <c r="F271" s="19">
        <v>0</v>
      </c>
      <c r="G271" s="19">
        <v>0</v>
      </c>
      <c r="H271" s="19">
        <v>1</v>
      </c>
      <c r="I271" s="17">
        <v>6.485</v>
      </c>
      <c r="J271" s="17">
        <v>19.833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24.637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399289</v>
      </c>
      <c r="B272" s="19" t="s">
        <v>335</v>
      </c>
      <c r="C272" s="19">
        <v>118.473</v>
      </c>
      <c r="D272" s="19">
        <v>119.608</v>
      </c>
      <c r="E272" s="19">
        <v>0</v>
      </c>
      <c r="F272" s="19">
        <v>0</v>
      </c>
      <c r="G272" s="19">
        <v>0</v>
      </c>
      <c r="H272" s="19">
        <v>1</v>
      </c>
      <c r="I272" s="17">
        <v>0.319</v>
      </c>
      <c r="J272" s="17">
        <v>1.265</v>
      </c>
      <c r="K272" s="20">
        <v>0</v>
      </c>
      <c r="L272" s="20">
        <v>2</v>
      </c>
      <c r="M272" s="20">
        <v>0</v>
      </c>
      <c r="N272" s="20">
        <v>0</v>
      </c>
      <c r="O272" s="20">
        <v>0</v>
      </c>
      <c r="P272" s="20">
        <v>0.102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399290</v>
      </c>
      <c r="B273" s="19" t="s">
        <v>336</v>
      </c>
      <c r="C273" s="19">
        <v>161.055</v>
      </c>
      <c r="D273" s="19">
        <v>173.736</v>
      </c>
      <c r="E273" s="19">
        <v>0</v>
      </c>
      <c r="F273" s="19">
        <v>0</v>
      </c>
      <c r="G273" s="19">
        <v>0</v>
      </c>
      <c r="H273" s="19">
        <v>1</v>
      </c>
      <c r="I273" s="17">
        <v>5.224</v>
      </c>
      <c r="J273" s="17">
        <v>12.142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4.062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399291</v>
      </c>
      <c r="B274" s="19" t="s">
        <v>337</v>
      </c>
      <c r="C274" s="19">
        <v>3250.732</v>
      </c>
      <c r="D274" s="19">
        <v>3921.367</v>
      </c>
      <c r="E274" s="19">
        <v>0</v>
      </c>
      <c r="F274" s="19">
        <v>0</v>
      </c>
      <c r="G274" s="19">
        <v>0</v>
      </c>
      <c r="H274" s="19">
        <v>1</v>
      </c>
      <c r="I274" s="17">
        <v>7.806</v>
      </c>
      <c r="J274" s="17">
        <v>23.573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8.704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399292</v>
      </c>
      <c r="B275" s="19" t="s">
        <v>338</v>
      </c>
      <c r="C275" s="19">
        <v>992.14</v>
      </c>
      <c r="D275" s="19">
        <v>1203.485</v>
      </c>
      <c r="E275" s="19">
        <v>0</v>
      </c>
      <c r="F275" s="19">
        <v>0</v>
      </c>
      <c r="G275" s="19">
        <v>0</v>
      </c>
      <c r="H275" s="19">
        <v>1</v>
      </c>
      <c r="I275" s="17">
        <v>9.608</v>
      </c>
      <c r="J275" s="17">
        <v>25.482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11.637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399293</v>
      </c>
      <c r="B276" s="19" t="s">
        <v>339</v>
      </c>
      <c r="C276" s="19">
        <v>3513.959</v>
      </c>
      <c r="D276" s="19">
        <v>4385.544</v>
      </c>
      <c r="E276" s="19">
        <v>0</v>
      </c>
      <c r="F276" s="19">
        <v>0</v>
      </c>
      <c r="G276" s="19">
        <v>0</v>
      </c>
      <c r="H276" s="19">
        <v>1</v>
      </c>
      <c r="I276" s="17">
        <v>14.823</v>
      </c>
      <c r="J276" s="17">
        <v>31.751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0.651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399294</v>
      </c>
      <c r="B277" s="19" t="s">
        <v>340</v>
      </c>
      <c r="C277" s="19">
        <v>2521.225</v>
      </c>
      <c r="D277" s="19">
        <v>2874.877</v>
      </c>
      <c r="E277" s="19">
        <v>0</v>
      </c>
      <c r="F277" s="19">
        <v>0</v>
      </c>
      <c r="G277" s="19">
        <v>0</v>
      </c>
      <c r="H277" s="19">
        <v>1</v>
      </c>
      <c r="I277" s="17">
        <v>4.845</v>
      </c>
      <c r="J277" s="17">
        <v>16.551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7.883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399295</v>
      </c>
      <c r="B278" s="19" t="s">
        <v>341</v>
      </c>
      <c r="C278" s="19">
        <v>4027.454</v>
      </c>
      <c r="D278" s="19">
        <v>4616.788</v>
      </c>
      <c r="E278" s="19">
        <v>0</v>
      </c>
      <c r="F278" s="19">
        <v>0</v>
      </c>
      <c r="G278" s="19">
        <v>0</v>
      </c>
      <c r="H278" s="19">
        <v>1</v>
      </c>
      <c r="I278" s="17">
        <v>5.753</v>
      </c>
      <c r="J278" s="17">
        <v>17.784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2.597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399296</v>
      </c>
      <c r="B279" s="19" t="s">
        <v>342</v>
      </c>
      <c r="C279" s="19">
        <v>3786.739</v>
      </c>
      <c r="D279" s="19">
        <v>4649.542</v>
      </c>
      <c r="E279" s="19">
        <v>0</v>
      </c>
      <c r="F279" s="19">
        <v>0</v>
      </c>
      <c r="G279" s="19">
        <v>0</v>
      </c>
      <c r="H279" s="19">
        <v>1</v>
      </c>
      <c r="I279" s="17">
        <v>12.009</v>
      </c>
      <c r="J279" s="17">
        <v>28.337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4.827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399297</v>
      </c>
      <c r="B280" s="19" t="s">
        <v>343</v>
      </c>
      <c r="C280" s="19">
        <v>4757.805</v>
      </c>
      <c r="D280" s="19">
        <v>5522.873</v>
      </c>
      <c r="E280" s="19">
        <v>0</v>
      </c>
      <c r="F280" s="19">
        <v>0</v>
      </c>
      <c r="G280" s="19">
        <v>0</v>
      </c>
      <c r="H280" s="19">
        <v>1</v>
      </c>
      <c r="I280" s="17">
        <v>6.338</v>
      </c>
      <c r="J280" s="17">
        <v>19.313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4.073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399298</v>
      </c>
      <c r="B281" s="19" t="s">
        <v>344</v>
      </c>
      <c r="C281" s="19">
        <v>210.165</v>
      </c>
      <c r="D281" s="19">
        <v>211.966</v>
      </c>
      <c r="E281" s="19">
        <v>0</v>
      </c>
      <c r="F281" s="19">
        <v>0</v>
      </c>
      <c r="G281" s="19">
        <v>0</v>
      </c>
      <c r="H281" s="19">
        <v>1</v>
      </c>
      <c r="I281" s="17">
        <v>0.289</v>
      </c>
      <c r="J281" s="17">
        <v>1.137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0.594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399299</v>
      </c>
      <c r="B282" s="19" t="s">
        <v>345</v>
      </c>
      <c r="C282" s="19">
        <v>241.569</v>
      </c>
      <c r="D282" s="19">
        <v>243.851</v>
      </c>
      <c r="E282" s="19">
        <v>0</v>
      </c>
      <c r="F282" s="19">
        <v>0</v>
      </c>
      <c r="G282" s="19">
        <v>0</v>
      </c>
      <c r="H282" s="19">
        <v>1</v>
      </c>
      <c r="I282" s="17">
        <v>0.329</v>
      </c>
      <c r="J282" s="17">
        <v>1.261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1.447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399300</v>
      </c>
      <c r="B283" s="19" t="s">
        <v>174</v>
      </c>
      <c r="C283" s="19">
        <v>3698.88</v>
      </c>
      <c r="D283" s="19">
        <v>4074.146</v>
      </c>
      <c r="E283" s="19">
        <v>0</v>
      </c>
      <c r="F283" s="19">
        <v>0</v>
      </c>
      <c r="G283" s="19">
        <v>0</v>
      </c>
      <c r="H283" s="19">
        <v>1</v>
      </c>
      <c r="I283" s="17">
        <v>3.533</v>
      </c>
      <c r="J283" s="17">
        <v>12.419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7.055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399301</v>
      </c>
      <c r="B284" s="19" t="s">
        <v>346</v>
      </c>
      <c r="C284" s="19">
        <v>213.957</v>
      </c>
      <c r="D284" s="19">
        <v>215.79</v>
      </c>
      <c r="E284" s="19">
        <v>0</v>
      </c>
      <c r="F284" s="19">
        <v>0</v>
      </c>
      <c r="G284" s="19">
        <v>0</v>
      </c>
      <c r="H284" s="19">
        <v>1</v>
      </c>
      <c r="I284" s="17">
        <v>0.289</v>
      </c>
      <c r="J284" s="17">
        <v>1.136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4.852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399302</v>
      </c>
      <c r="B285" s="19" t="s">
        <v>347</v>
      </c>
      <c r="C285" s="19">
        <v>217.819</v>
      </c>
      <c r="D285" s="19">
        <v>219.896</v>
      </c>
      <c r="E285" s="19">
        <v>0</v>
      </c>
      <c r="F285" s="19">
        <v>0</v>
      </c>
      <c r="G285" s="19">
        <v>0</v>
      </c>
      <c r="H285" s="19">
        <v>1</v>
      </c>
      <c r="I285" s="17">
        <v>0.239</v>
      </c>
      <c r="J285" s="17">
        <v>1.181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6.595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399303</v>
      </c>
      <c r="B286" s="19" t="s">
        <v>348</v>
      </c>
      <c r="C286" s="19">
        <v>7267.621</v>
      </c>
      <c r="D286" s="19">
        <v>8655.916</v>
      </c>
      <c r="E286" s="19">
        <v>0</v>
      </c>
      <c r="F286" s="19">
        <v>0</v>
      </c>
      <c r="G286" s="19">
        <v>0</v>
      </c>
      <c r="H286" s="19">
        <v>1</v>
      </c>
      <c r="I286" s="17">
        <v>9.794</v>
      </c>
      <c r="J286" s="17">
        <v>24.262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1.339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399306</v>
      </c>
      <c r="B287" s="19" t="s">
        <v>349</v>
      </c>
      <c r="C287" s="19">
        <v>1378.242</v>
      </c>
      <c r="D287" s="19">
        <v>1559.688</v>
      </c>
      <c r="E287" s="19">
        <v>0</v>
      </c>
      <c r="F287" s="19">
        <v>0</v>
      </c>
      <c r="G287" s="19">
        <v>0</v>
      </c>
      <c r="H287" s="19">
        <v>1</v>
      </c>
      <c r="I287" s="17">
        <v>6.481</v>
      </c>
      <c r="J287" s="17">
        <v>17.36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3.518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399307</v>
      </c>
      <c r="B288" s="19" t="s">
        <v>350</v>
      </c>
      <c r="C288" s="19">
        <v>299.251</v>
      </c>
      <c r="D288" s="19">
        <v>326.061</v>
      </c>
      <c r="E288" s="19">
        <v>0</v>
      </c>
      <c r="F288" s="19">
        <v>0</v>
      </c>
      <c r="G288" s="19">
        <v>0</v>
      </c>
      <c r="H288" s="19">
        <v>1</v>
      </c>
      <c r="I288" s="17">
        <v>6.062</v>
      </c>
      <c r="J288" s="17">
        <v>13.786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3.893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399310</v>
      </c>
      <c r="B289" s="19" t="s">
        <v>351</v>
      </c>
      <c r="C289" s="19">
        <v>6032.926</v>
      </c>
      <c r="D289" s="19">
        <v>6700.461</v>
      </c>
      <c r="E289" s="19">
        <v>0</v>
      </c>
      <c r="F289" s="19">
        <v>0</v>
      </c>
      <c r="G289" s="19">
        <v>0</v>
      </c>
      <c r="H289" s="19">
        <v>1</v>
      </c>
      <c r="I289" s="17">
        <v>4.147</v>
      </c>
      <c r="J289" s="17">
        <v>13.696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2.214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399311</v>
      </c>
      <c r="B290" s="19" t="s">
        <v>352</v>
      </c>
      <c r="C290" s="19">
        <v>3856.976</v>
      </c>
      <c r="D290" s="19">
        <v>4279.471</v>
      </c>
      <c r="E290" s="19">
        <v>0</v>
      </c>
      <c r="F290" s="19">
        <v>0</v>
      </c>
      <c r="G290" s="19">
        <v>0</v>
      </c>
      <c r="H290" s="19">
        <v>1</v>
      </c>
      <c r="I290" s="17">
        <v>4.784</v>
      </c>
      <c r="J290" s="17">
        <v>14.185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0.434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399312</v>
      </c>
      <c r="B291" s="19" t="s">
        <v>353</v>
      </c>
      <c r="C291" s="19">
        <v>4163.319</v>
      </c>
      <c r="D291" s="19">
        <v>4604.754</v>
      </c>
      <c r="E291" s="19">
        <v>0</v>
      </c>
      <c r="F291" s="19">
        <v>0</v>
      </c>
      <c r="G291" s="19">
        <v>0</v>
      </c>
      <c r="H291" s="19">
        <v>1</v>
      </c>
      <c r="I291" s="17">
        <v>4.742</v>
      </c>
      <c r="J291" s="17">
        <v>13.874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6.2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399313</v>
      </c>
      <c r="B292" s="19" t="s">
        <v>354</v>
      </c>
      <c r="C292" s="19">
        <v>4469.803</v>
      </c>
      <c r="D292" s="19">
        <v>4912.897</v>
      </c>
      <c r="E292" s="19">
        <v>0</v>
      </c>
      <c r="F292" s="19">
        <v>0</v>
      </c>
      <c r="G292" s="19">
        <v>0</v>
      </c>
      <c r="H292" s="19">
        <v>1</v>
      </c>
      <c r="I292" s="17">
        <v>2.558</v>
      </c>
      <c r="J292" s="17">
        <v>11.346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2.599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399314</v>
      </c>
      <c r="B293" s="19" t="s">
        <v>355</v>
      </c>
      <c r="C293" s="19">
        <v>4111.282</v>
      </c>
      <c r="D293" s="19">
        <v>4525.364</v>
      </c>
      <c r="E293" s="19">
        <v>0</v>
      </c>
      <c r="F293" s="19">
        <v>0</v>
      </c>
      <c r="G293" s="19">
        <v>0</v>
      </c>
      <c r="H293" s="19">
        <v>1</v>
      </c>
      <c r="I293" s="17">
        <v>3.305</v>
      </c>
      <c r="J293" s="17">
        <v>12.153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1.803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399315</v>
      </c>
      <c r="B294" s="19" t="s">
        <v>356</v>
      </c>
      <c r="C294" s="19">
        <v>3499.628</v>
      </c>
      <c r="D294" s="19">
        <v>3946.533</v>
      </c>
      <c r="E294" s="19">
        <v>0</v>
      </c>
      <c r="F294" s="19">
        <v>0</v>
      </c>
      <c r="G294" s="19">
        <v>0</v>
      </c>
      <c r="H294" s="19">
        <v>1</v>
      </c>
      <c r="I294" s="17">
        <v>6.159</v>
      </c>
      <c r="J294" s="17">
        <v>16.786</v>
      </c>
      <c r="K294" s="20">
        <v>4</v>
      </c>
      <c r="L294" s="20">
        <v>2</v>
      </c>
      <c r="M294" s="20">
        <v>-1</v>
      </c>
      <c r="N294" s="20">
        <v>1</v>
      </c>
      <c r="O294" s="20">
        <v>0</v>
      </c>
      <c r="P294" s="20">
        <v>1.005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399316</v>
      </c>
      <c r="B295" s="19" t="s">
        <v>357</v>
      </c>
      <c r="C295" s="19">
        <v>4449.929</v>
      </c>
      <c r="D295" s="19">
        <v>5092.609</v>
      </c>
      <c r="E295" s="19">
        <v>0</v>
      </c>
      <c r="F295" s="19">
        <v>0</v>
      </c>
      <c r="G295" s="19">
        <v>0</v>
      </c>
      <c r="H295" s="19">
        <v>1</v>
      </c>
      <c r="I295" s="17">
        <v>6.887</v>
      </c>
      <c r="J295" s="17">
        <v>18.638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0.082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399317</v>
      </c>
      <c r="B296" s="19" t="s">
        <v>358</v>
      </c>
      <c r="C296" s="19">
        <v>5146.557</v>
      </c>
      <c r="D296" s="19">
        <v>5868.372</v>
      </c>
      <c r="E296" s="19">
        <v>0</v>
      </c>
      <c r="F296" s="19">
        <v>0</v>
      </c>
      <c r="G296" s="19">
        <v>0</v>
      </c>
      <c r="H296" s="19">
        <v>1</v>
      </c>
      <c r="I296" s="17">
        <v>7.067</v>
      </c>
      <c r="J296" s="17">
        <v>18.498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3.629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399318</v>
      </c>
      <c r="B297" s="19" t="s">
        <v>359</v>
      </c>
      <c r="C297" s="19">
        <v>4767.213</v>
      </c>
      <c r="D297" s="19">
        <v>5230.995</v>
      </c>
      <c r="E297" s="19">
        <v>0</v>
      </c>
      <c r="F297" s="19">
        <v>0</v>
      </c>
      <c r="G297" s="19">
        <v>0</v>
      </c>
      <c r="H297" s="19">
        <v>1</v>
      </c>
      <c r="I297" s="17">
        <v>3.221</v>
      </c>
      <c r="J297" s="17">
        <v>11.801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8.901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399319</v>
      </c>
      <c r="B298" s="19" t="s">
        <v>360</v>
      </c>
      <c r="C298" s="19">
        <v>2209.694</v>
      </c>
      <c r="D298" s="19">
        <v>2485.128</v>
      </c>
      <c r="E298" s="19">
        <v>0</v>
      </c>
      <c r="F298" s="19">
        <v>0</v>
      </c>
      <c r="G298" s="19">
        <v>0</v>
      </c>
      <c r="H298" s="19">
        <v>1</v>
      </c>
      <c r="I298" s="17">
        <v>4.561</v>
      </c>
      <c r="J298" s="17">
        <v>15.139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6.367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399322</v>
      </c>
      <c r="B299" s="19" t="s">
        <v>361</v>
      </c>
      <c r="C299" s="19">
        <v>8366.021</v>
      </c>
      <c r="D299" s="19">
        <v>9131.615</v>
      </c>
      <c r="E299" s="19">
        <v>0</v>
      </c>
      <c r="F299" s="19">
        <v>0</v>
      </c>
      <c r="G299" s="19">
        <v>0</v>
      </c>
      <c r="H299" s="19">
        <v>1</v>
      </c>
      <c r="I299" s="17">
        <v>1.099</v>
      </c>
      <c r="J299" s="17">
        <v>9.391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4.953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399324</v>
      </c>
      <c r="B300" s="19" t="s">
        <v>48</v>
      </c>
      <c r="C300" s="19">
        <v>8150.193</v>
      </c>
      <c r="D300" s="19">
        <v>8863.846</v>
      </c>
      <c r="E300" s="19">
        <v>0</v>
      </c>
      <c r="F300" s="19">
        <v>0</v>
      </c>
      <c r="G300" s="19">
        <v>0</v>
      </c>
      <c r="H300" s="19">
        <v>1</v>
      </c>
      <c r="I300" s="17">
        <v>0.048</v>
      </c>
      <c r="J300" s="17">
        <v>8.096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1.729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399326</v>
      </c>
      <c r="B301" s="19" t="s">
        <v>362</v>
      </c>
      <c r="C301" s="19">
        <v>3639.196</v>
      </c>
      <c r="D301" s="19">
        <v>4404.766</v>
      </c>
      <c r="E301" s="19">
        <v>0</v>
      </c>
      <c r="F301" s="19">
        <v>0</v>
      </c>
      <c r="G301" s="19">
        <v>0</v>
      </c>
      <c r="H301" s="19">
        <v>1</v>
      </c>
      <c r="I301" s="17">
        <v>9.523</v>
      </c>
      <c r="J301" s="17">
        <v>25.248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1.807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399328</v>
      </c>
      <c r="B302" s="19" t="s">
        <v>363</v>
      </c>
      <c r="C302" s="19">
        <v>8382.722</v>
      </c>
      <c r="D302" s="19">
        <v>9318.493</v>
      </c>
      <c r="E302" s="19">
        <v>0</v>
      </c>
      <c r="F302" s="19">
        <v>0</v>
      </c>
      <c r="G302" s="19">
        <v>0</v>
      </c>
      <c r="H302" s="19">
        <v>1</v>
      </c>
      <c r="I302" s="17">
        <v>1.164</v>
      </c>
      <c r="J302" s="17">
        <v>11.089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1.892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399330</v>
      </c>
      <c r="B303" s="19" t="s">
        <v>364</v>
      </c>
      <c r="C303" s="19">
        <v>4244.764</v>
      </c>
      <c r="D303" s="19">
        <v>4793.892</v>
      </c>
      <c r="E303" s="19">
        <v>0</v>
      </c>
      <c r="F303" s="19">
        <v>0</v>
      </c>
      <c r="G303" s="19">
        <v>0</v>
      </c>
      <c r="H303" s="19">
        <v>1</v>
      </c>
      <c r="I303" s="17">
        <v>6.086</v>
      </c>
      <c r="J303" s="17">
        <v>16.843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0.368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399333</v>
      </c>
      <c r="B304" s="19" t="s">
        <v>365</v>
      </c>
      <c r="C304" s="19">
        <v>7236.014</v>
      </c>
      <c r="D304" s="19">
        <v>8258.538</v>
      </c>
      <c r="E304" s="19">
        <v>0</v>
      </c>
      <c r="F304" s="19">
        <v>0</v>
      </c>
      <c r="G304" s="19">
        <v>0</v>
      </c>
      <c r="H304" s="19">
        <v>1</v>
      </c>
      <c r="I304" s="17">
        <v>5.685</v>
      </c>
      <c r="J304" s="17">
        <v>17.363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399335</v>
      </c>
      <c r="B305" s="19" t="s">
        <v>366</v>
      </c>
      <c r="C305" s="19">
        <v>3528.99</v>
      </c>
      <c r="D305" s="19">
        <v>3901.492</v>
      </c>
      <c r="E305" s="19">
        <v>0</v>
      </c>
      <c r="F305" s="19">
        <v>0</v>
      </c>
      <c r="G305" s="19">
        <v>0</v>
      </c>
      <c r="H305" s="19">
        <v>1</v>
      </c>
      <c r="I305" s="17">
        <v>4.354</v>
      </c>
      <c r="J305" s="17">
        <v>13.486</v>
      </c>
      <c r="K305" s="20">
        <v>4</v>
      </c>
      <c r="L305" s="20">
        <v>2</v>
      </c>
      <c r="M305" s="20">
        <v>0</v>
      </c>
      <c r="N305" s="20">
        <v>0</v>
      </c>
      <c r="O305" s="20">
        <v>0</v>
      </c>
      <c r="P305" s="20">
        <v>-2.589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399337</v>
      </c>
      <c r="B306" s="19" t="s">
        <v>367</v>
      </c>
      <c r="C306" s="19">
        <v>4134.791</v>
      </c>
      <c r="D306" s="19">
        <v>4892.364</v>
      </c>
      <c r="E306" s="19">
        <v>0</v>
      </c>
      <c r="F306" s="19">
        <v>0</v>
      </c>
      <c r="G306" s="19">
        <v>0</v>
      </c>
      <c r="H306" s="19">
        <v>1</v>
      </c>
      <c r="I306" s="17">
        <v>9.636</v>
      </c>
      <c r="J306" s="17">
        <v>23.628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399339</v>
      </c>
      <c r="B307" s="19" t="s">
        <v>368</v>
      </c>
      <c r="C307" s="19">
        <v>6231.365</v>
      </c>
      <c r="D307" s="19">
        <v>7200.714</v>
      </c>
      <c r="E307" s="19">
        <v>0</v>
      </c>
      <c r="F307" s="19">
        <v>0</v>
      </c>
      <c r="G307" s="19">
        <v>0</v>
      </c>
      <c r="H307" s="19">
        <v>1</v>
      </c>
      <c r="I307" s="17">
        <v>6.793</v>
      </c>
      <c r="J307" s="17">
        <v>19.34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399341</v>
      </c>
      <c r="B308" s="19" t="s">
        <v>369</v>
      </c>
      <c r="C308" s="19">
        <v>1406.701</v>
      </c>
      <c r="D308" s="19">
        <v>1542.824</v>
      </c>
      <c r="E308" s="19">
        <v>0</v>
      </c>
      <c r="F308" s="19">
        <v>0</v>
      </c>
      <c r="G308" s="19">
        <v>0</v>
      </c>
      <c r="H308" s="19">
        <v>1</v>
      </c>
      <c r="I308" s="17">
        <v>1.784</v>
      </c>
      <c r="J308" s="17">
        <v>10.449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399344</v>
      </c>
      <c r="B309" s="19" t="s">
        <v>370</v>
      </c>
      <c r="C309" s="19">
        <v>5255.101</v>
      </c>
      <c r="D309" s="19">
        <v>6013.968</v>
      </c>
      <c r="E309" s="19">
        <v>0</v>
      </c>
      <c r="F309" s="19">
        <v>0</v>
      </c>
      <c r="G309" s="19">
        <v>0</v>
      </c>
      <c r="H309" s="19">
        <v>1</v>
      </c>
      <c r="I309" s="17">
        <v>7.449</v>
      </c>
      <c r="J309" s="17">
        <v>19.128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399346</v>
      </c>
      <c r="B310" s="19" t="s">
        <v>371</v>
      </c>
      <c r="C310" s="19">
        <v>2771.652</v>
      </c>
      <c r="D310" s="19">
        <v>3204.313</v>
      </c>
      <c r="E310" s="19">
        <v>0</v>
      </c>
      <c r="F310" s="19">
        <v>0</v>
      </c>
      <c r="G310" s="19">
        <v>0</v>
      </c>
      <c r="H310" s="19">
        <v>1</v>
      </c>
      <c r="I310" s="17">
        <v>7.191</v>
      </c>
      <c r="J310" s="17">
        <v>19.723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399348</v>
      </c>
      <c r="B311" s="19" t="s">
        <v>372</v>
      </c>
      <c r="C311" s="19">
        <v>5617.206</v>
      </c>
      <c r="D311" s="19">
        <v>6165.616</v>
      </c>
      <c r="E311" s="19">
        <v>0</v>
      </c>
      <c r="F311" s="19">
        <v>0</v>
      </c>
      <c r="G311" s="19">
        <v>0</v>
      </c>
      <c r="H311" s="19">
        <v>1</v>
      </c>
      <c r="I311" s="17">
        <v>0.527</v>
      </c>
      <c r="J311" s="17">
        <v>9.375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1.791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399350</v>
      </c>
      <c r="B312" s="19" t="s">
        <v>373</v>
      </c>
      <c r="C312" s="19">
        <v>1966.964</v>
      </c>
      <c r="D312" s="19">
        <v>2246.132</v>
      </c>
      <c r="E312" s="19">
        <v>0</v>
      </c>
      <c r="F312" s="19">
        <v>0</v>
      </c>
      <c r="G312" s="19">
        <v>0</v>
      </c>
      <c r="H312" s="19">
        <v>1</v>
      </c>
      <c r="I312" s="17">
        <v>6.537</v>
      </c>
      <c r="J312" s="17">
        <v>18.153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399351</v>
      </c>
      <c r="B313" s="19" t="s">
        <v>374</v>
      </c>
      <c r="C313" s="19">
        <v>8317.35</v>
      </c>
      <c r="D313" s="19">
        <v>9433.768</v>
      </c>
      <c r="E313" s="19">
        <v>0</v>
      </c>
      <c r="F313" s="19">
        <v>0</v>
      </c>
      <c r="G313" s="19">
        <v>0</v>
      </c>
      <c r="H313" s="19">
        <v>1</v>
      </c>
      <c r="I313" s="17">
        <v>5.573</v>
      </c>
      <c r="J313" s="17">
        <v>16.748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399352</v>
      </c>
      <c r="B314" s="19" t="s">
        <v>375</v>
      </c>
      <c r="C314" s="19">
        <v>8278.686</v>
      </c>
      <c r="D314" s="19">
        <v>9585.511</v>
      </c>
      <c r="E314" s="19">
        <v>0</v>
      </c>
      <c r="F314" s="19">
        <v>0</v>
      </c>
      <c r="G314" s="19">
        <v>0</v>
      </c>
      <c r="H314" s="19">
        <v>1</v>
      </c>
      <c r="I314" s="17">
        <v>6.683</v>
      </c>
      <c r="J314" s="17">
        <v>19.405</v>
      </c>
      <c r="K314" s="20">
        <v>2</v>
      </c>
      <c r="L314" s="20">
        <v>2</v>
      </c>
      <c r="M314" s="20">
        <v>1</v>
      </c>
      <c r="N314" s="20">
        <v>-1</v>
      </c>
      <c r="O314" s="20">
        <v>0</v>
      </c>
      <c r="P314" s="20">
        <v>-3.8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399354</v>
      </c>
      <c r="B315" s="19" t="s">
        <v>376</v>
      </c>
      <c r="C315" s="19">
        <v>6846.728</v>
      </c>
      <c r="D315" s="19">
        <v>7510.779</v>
      </c>
      <c r="E315" s="19">
        <v>0</v>
      </c>
      <c r="F315" s="19">
        <v>0</v>
      </c>
      <c r="G315" s="19">
        <v>0</v>
      </c>
      <c r="H315" s="19">
        <v>1</v>
      </c>
      <c r="I315" s="17">
        <v>3.359</v>
      </c>
      <c r="J315" s="17">
        <v>11.904</v>
      </c>
      <c r="K315" s="20">
        <v>4</v>
      </c>
      <c r="L315" s="20">
        <v>2</v>
      </c>
      <c r="M315" s="20">
        <v>0</v>
      </c>
      <c r="N315" s="20">
        <v>1</v>
      </c>
      <c r="O315" s="20">
        <v>0</v>
      </c>
      <c r="P315" s="20">
        <v>2.504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399355</v>
      </c>
      <c r="B316" s="19" t="s">
        <v>377</v>
      </c>
      <c r="C316" s="19">
        <v>3024.244</v>
      </c>
      <c r="D316" s="19">
        <v>3448.754</v>
      </c>
      <c r="E316" s="19">
        <v>0</v>
      </c>
      <c r="F316" s="19">
        <v>0</v>
      </c>
      <c r="G316" s="19">
        <v>0</v>
      </c>
      <c r="H316" s="19">
        <v>1</v>
      </c>
      <c r="I316" s="17">
        <v>3.887</v>
      </c>
      <c r="J316" s="17">
        <v>15.718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-1.3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399356</v>
      </c>
      <c r="B317" s="19" t="s">
        <v>378</v>
      </c>
      <c r="C317" s="19">
        <v>8817.904</v>
      </c>
      <c r="D317" s="19">
        <v>9732.697</v>
      </c>
      <c r="E317" s="19">
        <v>0</v>
      </c>
      <c r="F317" s="19">
        <v>0</v>
      </c>
      <c r="G317" s="19">
        <v>0</v>
      </c>
      <c r="H317" s="19">
        <v>1</v>
      </c>
      <c r="I317" s="17">
        <v>2.632</v>
      </c>
      <c r="J317" s="17">
        <v>11.784</v>
      </c>
      <c r="K317" s="20">
        <v>4</v>
      </c>
      <c r="L317" s="20">
        <v>2</v>
      </c>
      <c r="M317" s="20">
        <v>-1</v>
      </c>
      <c r="N317" s="20">
        <v>1</v>
      </c>
      <c r="O317" s="20">
        <v>0</v>
      </c>
      <c r="P317" s="20">
        <v>0.312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399357</v>
      </c>
      <c r="B318" s="19" t="s">
        <v>379</v>
      </c>
      <c r="C318" s="19">
        <v>2821.367</v>
      </c>
      <c r="D318" s="19">
        <v>3080.551</v>
      </c>
      <c r="E318" s="19">
        <v>0</v>
      </c>
      <c r="F318" s="19">
        <v>0</v>
      </c>
      <c r="G318" s="19">
        <v>0</v>
      </c>
      <c r="H318" s="19">
        <v>1</v>
      </c>
      <c r="I318" s="17">
        <v>3.189</v>
      </c>
      <c r="J318" s="17">
        <v>11.334</v>
      </c>
      <c r="K318" s="20">
        <v>4</v>
      </c>
      <c r="L318" s="20">
        <v>2</v>
      </c>
      <c r="M318" s="20">
        <v>0</v>
      </c>
      <c r="N318" s="20">
        <v>1</v>
      </c>
      <c r="O318" s="20">
        <v>0</v>
      </c>
      <c r="P318" s="20">
        <v>2.795</v>
      </c>
      <c r="Q318" s="20">
        <v>0</v>
      </c>
      <c r="R318" s="20">
        <v>1</v>
      </c>
      <c r="S318" s="21"/>
      <c r="T318" s="21"/>
      <c r="U318" s="21"/>
      <c r="V318" s="21"/>
      <c r="W318" s="21"/>
    </row>
    <row r="319" ht="16.5" spans="1:23">
      <c r="A319" s="19">
        <v>399360</v>
      </c>
      <c r="B319" s="19" t="s">
        <v>380</v>
      </c>
      <c r="C319" s="19">
        <v>5424.249</v>
      </c>
      <c r="D319" s="19">
        <v>6551.744</v>
      </c>
      <c r="E319" s="19">
        <v>0</v>
      </c>
      <c r="F319" s="19">
        <v>0</v>
      </c>
      <c r="G319" s="19">
        <v>0</v>
      </c>
      <c r="H319" s="19">
        <v>1</v>
      </c>
      <c r="I319" s="17">
        <v>8.421</v>
      </c>
      <c r="J319" s="17">
        <v>24.181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399361</v>
      </c>
      <c r="B320" s="19" t="s">
        <v>381</v>
      </c>
      <c r="C320" s="19">
        <v>3043.956</v>
      </c>
      <c r="D320" s="19">
        <v>3612.728</v>
      </c>
      <c r="E320" s="19">
        <v>0</v>
      </c>
      <c r="F320" s="19">
        <v>0</v>
      </c>
      <c r="G320" s="19">
        <v>0</v>
      </c>
      <c r="H320" s="19">
        <v>1</v>
      </c>
      <c r="I320" s="17">
        <v>5.385</v>
      </c>
      <c r="J320" s="17">
        <v>20.281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1.111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399362</v>
      </c>
      <c r="B321" s="19" t="s">
        <v>382</v>
      </c>
      <c r="C321" s="19">
        <v>5811.232</v>
      </c>
      <c r="D321" s="19">
        <v>6717.952</v>
      </c>
      <c r="E321" s="19">
        <v>0</v>
      </c>
      <c r="F321" s="19">
        <v>0</v>
      </c>
      <c r="G321" s="19">
        <v>0</v>
      </c>
      <c r="H321" s="19">
        <v>1</v>
      </c>
      <c r="I321" s="17">
        <v>8.288</v>
      </c>
      <c r="J321" s="17">
        <v>20.667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0.167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399363</v>
      </c>
      <c r="B322" s="19" t="s">
        <v>383</v>
      </c>
      <c r="C322" s="19">
        <v>4789.015</v>
      </c>
      <c r="D322" s="19">
        <v>5791.42</v>
      </c>
      <c r="E322" s="19">
        <v>0</v>
      </c>
      <c r="F322" s="19">
        <v>0</v>
      </c>
      <c r="G322" s="19">
        <v>0</v>
      </c>
      <c r="H322" s="19">
        <v>1</v>
      </c>
      <c r="I322" s="17">
        <v>16.615</v>
      </c>
      <c r="J322" s="17">
        <v>31.048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3.554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399364</v>
      </c>
      <c r="B323" s="19" t="s">
        <v>384</v>
      </c>
      <c r="C323" s="19">
        <v>7772.313</v>
      </c>
      <c r="D323" s="19">
        <v>8747.074</v>
      </c>
      <c r="E323" s="19">
        <v>0</v>
      </c>
      <c r="F323" s="19">
        <v>0</v>
      </c>
      <c r="G323" s="19">
        <v>0</v>
      </c>
      <c r="H323" s="19">
        <v>1</v>
      </c>
      <c r="I323" s="17">
        <v>7.908</v>
      </c>
      <c r="J323" s="17">
        <v>18.171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8.779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399366</v>
      </c>
      <c r="B324" s="19" t="s">
        <v>385</v>
      </c>
      <c r="C324" s="19">
        <v>1396.331</v>
      </c>
      <c r="D324" s="19">
        <v>1767.639</v>
      </c>
      <c r="E324" s="19">
        <v>0</v>
      </c>
      <c r="F324" s="19">
        <v>0</v>
      </c>
      <c r="G324" s="19">
        <v>0</v>
      </c>
      <c r="H324" s="19">
        <v>1</v>
      </c>
      <c r="I324" s="17">
        <v>14.465</v>
      </c>
      <c r="J324" s="17">
        <v>32.432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6.685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399367</v>
      </c>
      <c r="B325" s="19" t="s">
        <v>386</v>
      </c>
      <c r="C325" s="19">
        <v>2488.525</v>
      </c>
      <c r="D325" s="19">
        <v>2822.534</v>
      </c>
      <c r="E325" s="19">
        <v>0</v>
      </c>
      <c r="F325" s="19">
        <v>0</v>
      </c>
      <c r="G325" s="19">
        <v>0</v>
      </c>
      <c r="H325" s="19">
        <v>1</v>
      </c>
      <c r="I325" s="17">
        <v>1.697</v>
      </c>
      <c r="J325" s="17">
        <v>13.33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10.184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399368</v>
      </c>
      <c r="B326" s="19" t="s">
        <v>387</v>
      </c>
      <c r="C326" s="19">
        <v>6543.247</v>
      </c>
      <c r="D326" s="19">
        <v>7755.925</v>
      </c>
      <c r="E326" s="19">
        <v>0</v>
      </c>
      <c r="F326" s="19">
        <v>0</v>
      </c>
      <c r="G326" s="19">
        <v>0</v>
      </c>
      <c r="H326" s="19">
        <v>1</v>
      </c>
      <c r="I326" s="17">
        <v>5.667</v>
      </c>
      <c r="J326" s="17">
        <v>20.416</v>
      </c>
      <c r="K326" s="20">
        <v>4</v>
      </c>
      <c r="L326" s="20">
        <v>2</v>
      </c>
      <c r="M326" s="20">
        <v>-1</v>
      </c>
      <c r="N326" s="20">
        <v>1</v>
      </c>
      <c r="O326" s="20">
        <v>0</v>
      </c>
      <c r="P326" s="20">
        <v>5.843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399370</v>
      </c>
      <c r="B327" s="19" t="s">
        <v>388</v>
      </c>
      <c r="C327" s="19">
        <v>3608.809</v>
      </c>
      <c r="D327" s="19">
        <v>4030.021</v>
      </c>
      <c r="E327" s="19">
        <v>0</v>
      </c>
      <c r="F327" s="19">
        <v>0</v>
      </c>
      <c r="G327" s="19">
        <v>0</v>
      </c>
      <c r="H327" s="19">
        <v>1</v>
      </c>
      <c r="I327" s="17">
        <v>4.532</v>
      </c>
      <c r="J327" s="17">
        <v>14.51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0.238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399371</v>
      </c>
      <c r="B328" s="19" t="s">
        <v>389</v>
      </c>
      <c r="C328" s="19">
        <v>6231.821</v>
      </c>
      <c r="D328" s="19">
        <v>6828.541</v>
      </c>
      <c r="E328" s="19">
        <v>0</v>
      </c>
      <c r="F328" s="19">
        <v>0</v>
      </c>
      <c r="G328" s="19">
        <v>0</v>
      </c>
      <c r="H328" s="19">
        <v>1</v>
      </c>
      <c r="I328" s="17">
        <v>0.688</v>
      </c>
      <c r="J328" s="17">
        <v>9.367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1.859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399372</v>
      </c>
      <c r="B329" s="19" t="s">
        <v>390</v>
      </c>
      <c r="C329" s="19">
        <v>3781.976</v>
      </c>
      <c r="D329" s="19">
        <v>4220.016</v>
      </c>
      <c r="E329" s="19">
        <v>0</v>
      </c>
      <c r="F329" s="19">
        <v>0</v>
      </c>
      <c r="G329" s="19">
        <v>0</v>
      </c>
      <c r="H329" s="19">
        <v>1</v>
      </c>
      <c r="I329" s="17">
        <v>3.18</v>
      </c>
      <c r="J329" s="17">
        <v>13.23</v>
      </c>
      <c r="K329" s="20">
        <v>1</v>
      </c>
      <c r="L329" s="20">
        <v>2</v>
      </c>
      <c r="M329" s="20">
        <v>-1</v>
      </c>
      <c r="N329" s="20">
        <v>1</v>
      </c>
      <c r="O329" s="20">
        <v>0</v>
      </c>
      <c r="P329" s="20">
        <v>0.893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399374</v>
      </c>
      <c r="B330" s="19" t="s">
        <v>391</v>
      </c>
      <c r="C330" s="19">
        <v>3282.403</v>
      </c>
      <c r="D330" s="19">
        <v>3665.594</v>
      </c>
      <c r="E330" s="19">
        <v>0</v>
      </c>
      <c r="F330" s="19">
        <v>0</v>
      </c>
      <c r="G330" s="19">
        <v>0</v>
      </c>
      <c r="H330" s="19">
        <v>1</v>
      </c>
      <c r="I330" s="17">
        <v>3.942</v>
      </c>
      <c r="J330" s="17">
        <v>13.983</v>
      </c>
      <c r="K330" s="20">
        <v>1</v>
      </c>
      <c r="L330" s="20">
        <v>2</v>
      </c>
      <c r="M330" s="20">
        <v>-1</v>
      </c>
      <c r="N330" s="20">
        <v>1</v>
      </c>
      <c r="O330" s="20">
        <v>0</v>
      </c>
      <c r="P330" s="20">
        <v>-0.018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399375</v>
      </c>
      <c r="B331" s="19" t="s">
        <v>392</v>
      </c>
      <c r="C331" s="19">
        <v>4728.603</v>
      </c>
      <c r="D331" s="19">
        <v>5165.131</v>
      </c>
      <c r="E331" s="19">
        <v>0</v>
      </c>
      <c r="F331" s="19">
        <v>0</v>
      </c>
      <c r="G331" s="19">
        <v>0</v>
      </c>
      <c r="H331" s="19">
        <v>1</v>
      </c>
      <c r="I331" s="17">
        <v>2.3</v>
      </c>
      <c r="J331" s="17">
        <v>10.557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18.112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399376</v>
      </c>
      <c r="B332" s="19" t="s">
        <v>393</v>
      </c>
      <c r="C332" s="19">
        <v>4286.476</v>
      </c>
      <c r="D332" s="19">
        <v>4950.116</v>
      </c>
      <c r="E332" s="19">
        <v>0</v>
      </c>
      <c r="F332" s="19">
        <v>0</v>
      </c>
      <c r="G332" s="19">
        <v>0</v>
      </c>
      <c r="H332" s="19">
        <v>1</v>
      </c>
      <c r="I332" s="17">
        <v>8.918</v>
      </c>
      <c r="J332" s="17">
        <v>21.129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10.09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399377</v>
      </c>
      <c r="B333" s="19" t="s">
        <v>394</v>
      </c>
      <c r="C333" s="19">
        <v>6140.693</v>
      </c>
      <c r="D333" s="19">
        <v>6834.689</v>
      </c>
      <c r="E333" s="19">
        <v>0</v>
      </c>
      <c r="F333" s="19">
        <v>0</v>
      </c>
      <c r="G333" s="19">
        <v>0</v>
      </c>
      <c r="H333" s="19">
        <v>1</v>
      </c>
      <c r="I333" s="17">
        <v>4.422</v>
      </c>
      <c r="J333" s="17">
        <v>14.127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-0.301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399378</v>
      </c>
      <c r="B334" s="19" t="s">
        <v>395</v>
      </c>
      <c r="C334" s="19">
        <v>2279.405</v>
      </c>
      <c r="D334" s="19">
        <v>2516.119</v>
      </c>
      <c r="E334" s="19">
        <v>0</v>
      </c>
      <c r="F334" s="19">
        <v>0</v>
      </c>
      <c r="G334" s="19">
        <v>0</v>
      </c>
      <c r="H334" s="19">
        <v>1</v>
      </c>
      <c r="I334" s="17">
        <v>3.223</v>
      </c>
      <c r="J334" s="17">
        <v>12.328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13.788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399379</v>
      </c>
      <c r="B335" s="19" t="s">
        <v>396</v>
      </c>
      <c r="C335" s="19">
        <v>7306.737</v>
      </c>
      <c r="D335" s="19">
        <v>8099.799</v>
      </c>
      <c r="E335" s="19">
        <v>0</v>
      </c>
      <c r="F335" s="19">
        <v>0</v>
      </c>
      <c r="G335" s="19">
        <v>0</v>
      </c>
      <c r="H335" s="19">
        <v>1</v>
      </c>
      <c r="I335" s="17">
        <v>4.934</v>
      </c>
      <c r="J335" s="17">
        <v>14.242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0.271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399380</v>
      </c>
      <c r="B336" s="19" t="s">
        <v>397</v>
      </c>
      <c r="C336" s="19">
        <v>1433.756</v>
      </c>
      <c r="D336" s="19">
        <v>1595.238</v>
      </c>
      <c r="E336" s="19">
        <v>0</v>
      </c>
      <c r="F336" s="19">
        <v>0</v>
      </c>
      <c r="G336" s="19">
        <v>0</v>
      </c>
      <c r="H336" s="19">
        <v>1</v>
      </c>
      <c r="I336" s="17">
        <v>5.214</v>
      </c>
      <c r="J336" s="17">
        <v>14.809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2.309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399382</v>
      </c>
      <c r="B337" s="19" t="s">
        <v>398</v>
      </c>
      <c r="C337" s="19">
        <v>2331.523</v>
      </c>
      <c r="D337" s="19">
        <v>2676.472</v>
      </c>
      <c r="E337" s="19">
        <v>0</v>
      </c>
      <c r="F337" s="19">
        <v>0</v>
      </c>
      <c r="G337" s="19">
        <v>0</v>
      </c>
      <c r="H337" s="19">
        <v>1</v>
      </c>
      <c r="I337" s="17">
        <v>6.756</v>
      </c>
      <c r="J337" s="17">
        <v>18.774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11.942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399383</v>
      </c>
      <c r="B338" s="19" t="s">
        <v>399</v>
      </c>
      <c r="C338" s="19">
        <v>2179.299</v>
      </c>
      <c r="D338" s="19">
        <v>2465.911</v>
      </c>
      <c r="E338" s="19">
        <v>0</v>
      </c>
      <c r="F338" s="19">
        <v>0</v>
      </c>
      <c r="G338" s="19">
        <v>0</v>
      </c>
      <c r="H338" s="19">
        <v>1</v>
      </c>
      <c r="I338" s="17">
        <v>3.337</v>
      </c>
      <c r="J338" s="17">
        <v>14.572</v>
      </c>
      <c r="K338" s="20">
        <v>4</v>
      </c>
      <c r="L338" s="20">
        <v>2</v>
      </c>
      <c r="M338" s="20">
        <v>0</v>
      </c>
      <c r="N338" s="20">
        <v>1</v>
      </c>
      <c r="O338" s="20">
        <v>0</v>
      </c>
      <c r="P338" s="20">
        <v>-1.497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399386</v>
      </c>
      <c r="B339" s="19" t="s">
        <v>400</v>
      </c>
      <c r="C339" s="19">
        <v>5300.385</v>
      </c>
      <c r="D339" s="19">
        <v>6057.269</v>
      </c>
      <c r="E339" s="19">
        <v>0</v>
      </c>
      <c r="F339" s="19">
        <v>0</v>
      </c>
      <c r="G339" s="19">
        <v>0</v>
      </c>
      <c r="H339" s="19">
        <v>1</v>
      </c>
      <c r="I339" s="17">
        <v>3.263</v>
      </c>
      <c r="J339" s="17">
        <v>15.351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3.035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399387</v>
      </c>
      <c r="B340" s="19" t="s">
        <v>401</v>
      </c>
      <c r="C340" s="19">
        <v>4957.725</v>
      </c>
      <c r="D340" s="19">
        <v>5733.308</v>
      </c>
      <c r="E340" s="19">
        <v>0</v>
      </c>
      <c r="F340" s="19">
        <v>0</v>
      </c>
      <c r="G340" s="19">
        <v>0</v>
      </c>
      <c r="H340" s="19">
        <v>1</v>
      </c>
      <c r="I340" s="17">
        <v>0.448</v>
      </c>
      <c r="J340" s="17">
        <v>13.915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15.067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399388</v>
      </c>
      <c r="B341" s="19" t="s">
        <v>402</v>
      </c>
      <c r="C341" s="19">
        <v>4244.115</v>
      </c>
      <c r="D341" s="19">
        <v>4985.781</v>
      </c>
      <c r="E341" s="19">
        <v>0</v>
      </c>
      <c r="F341" s="19">
        <v>0</v>
      </c>
      <c r="G341" s="19">
        <v>0</v>
      </c>
      <c r="H341" s="19">
        <v>1</v>
      </c>
      <c r="I341" s="17">
        <v>8.54</v>
      </c>
      <c r="J341" s="17">
        <v>22.146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0.842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399389</v>
      </c>
      <c r="B342" s="19" t="s">
        <v>403</v>
      </c>
      <c r="C342" s="19">
        <v>3968.438</v>
      </c>
      <c r="D342" s="19">
        <v>5084.153</v>
      </c>
      <c r="E342" s="19">
        <v>0</v>
      </c>
      <c r="F342" s="19">
        <v>0</v>
      </c>
      <c r="G342" s="19">
        <v>0</v>
      </c>
      <c r="H342" s="19">
        <v>1</v>
      </c>
      <c r="I342" s="17">
        <v>16.732</v>
      </c>
      <c r="J342" s="17">
        <v>35.005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4.591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399392</v>
      </c>
      <c r="B343" s="19" t="s">
        <v>404</v>
      </c>
      <c r="C343" s="19">
        <v>2214.955</v>
      </c>
      <c r="D343" s="19">
        <v>2509.007</v>
      </c>
      <c r="E343" s="19">
        <v>0</v>
      </c>
      <c r="F343" s="19">
        <v>0</v>
      </c>
      <c r="G343" s="19">
        <v>0</v>
      </c>
      <c r="H343" s="19">
        <v>1</v>
      </c>
      <c r="I343" s="17">
        <v>6.472</v>
      </c>
      <c r="J343" s="17">
        <v>17.433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11.714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399393</v>
      </c>
      <c r="B344" s="19" t="s">
        <v>405</v>
      </c>
      <c r="C344" s="19">
        <v>2884.053</v>
      </c>
      <c r="D344" s="19">
        <v>3268.839</v>
      </c>
      <c r="E344" s="19">
        <v>0</v>
      </c>
      <c r="F344" s="19">
        <v>0</v>
      </c>
      <c r="G344" s="19">
        <v>0</v>
      </c>
      <c r="H344" s="19">
        <v>1</v>
      </c>
      <c r="I344" s="17">
        <v>2.428</v>
      </c>
      <c r="J344" s="17">
        <v>13.913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7.184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399394</v>
      </c>
      <c r="B345" s="19" t="s">
        <v>406</v>
      </c>
      <c r="C345" s="19">
        <v>7885.331</v>
      </c>
      <c r="D345" s="19">
        <v>9012.439</v>
      </c>
      <c r="E345" s="19">
        <v>0</v>
      </c>
      <c r="F345" s="19">
        <v>0</v>
      </c>
      <c r="G345" s="19">
        <v>0</v>
      </c>
      <c r="H345" s="19">
        <v>1</v>
      </c>
      <c r="I345" s="17">
        <v>3.081</v>
      </c>
      <c r="J345" s="17">
        <v>15.202</v>
      </c>
      <c r="K345" s="20">
        <v>1</v>
      </c>
      <c r="L345" s="20">
        <v>0</v>
      </c>
      <c r="M345" s="20">
        <v>1</v>
      </c>
      <c r="N345" s="20">
        <v>-1</v>
      </c>
      <c r="O345" s="20">
        <v>0</v>
      </c>
      <c r="P345" s="20">
        <v>0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399395</v>
      </c>
      <c r="B346" s="19" t="s">
        <v>407</v>
      </c>
      <c r="C346" s="19">
        <v>5059.936</v>
      </c>
      <c r="D346" s="19">
        <v>6075.436</v>
      </c>
      <c r="E346" s="19">
        <v>0</v>
      </c>
      <c r="F346" s="19">
        <v>0</v>
      </c>
      <c r="G346" s="19">
        <v>0</v>
      </c>
      <c r="H346" s="19">
        <v>1</v>
      </c>
      <c r="I346" s="17">
        <v>9.263</v>
      </c>
      <c r="J346" s="17">
        <v>24.429</v>
      </c>
      <c r="K346" s="20">
        <v>4</v>
      </c>
      <c r="L346" s="20">
        <v>1</v>
      </c>
      <c r="M346" s="20">
        <v>-1</v>
      </c>
      <c r="N346" s="20">
        <v>1</v>
      </c>
      <c r="O346" s="20">
        <v>0</v>
      </c>
      <c r="P346" s="20">
        <v>0.116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399397</v>
      </c>
      <c r="B347" s="19" t="s">
        <v>408</v>
      </c>
      <c r="C347" s="19">
        <v>1891.722</v>
      </c>
      <c r="D347" s="19">
        <v>2112.62</v>
      </c>
      <c r="E347" s="19">
        <v>0</v>
      </c>
      <c r="F347" s="19">
        <v>0</v>
      </c>
      <c r="G347" s="19">
        <v>0</v>
      </c>
      <c r="H347" s="19">
        <v>1</v>
      </c>
      <c r="I347" s="17">
        <v>4.614</v>
      </c>
      <c r="J347" s="17">
        <v>14.588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2.491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399398</v>
      </c>
      <c r="B348" s="19" t="s">
        <v>409</v>
      </c>
      <c r="C348" s="19">
        <v>9515.106</v>
      </c>
      <c r="D348" s="19">
        <v>10380.688</v>
      </c>
      <c r="E348" s="19">
        <v>0</v>
      </c>
      <c r="F348" s="19">
        <v>0</v>
      </c>
      <c r="G348" s="19">
        <v>0</v>
      </c>
      <c r="H348" s="19">
        <v>1</v>
      </c>
      <c r="I348" s="17">
        <v>2.181</v>
      </c>
      <c r="J348" s="17">
        <v>10.337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0.767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399399</v>
      </c>
      <c r="B349" s="19" t="s">
        <v>410</v>
      </c>
      <c r="C349" s="19">
        <v>6653.869</v>
      </c>
      <c r="D349" s="19">
        <v>7310.671</v>
      </c>
      <c r="E349" s="19">
        <v>0</v>
      </c>
      <c r="F349" s="19">
        <v>0</v>
      </c>
      <c r="G349" s="19">
        <v>0</v>
      </c>
      <c r="H349" s="19">
        <v>1</v>
      </c>
      <c r="I349" s="17">
        <v>2.583</v>
      </c>
      <c r="J349" s="17">
        <v>11.335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11.902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399400</v>
      </c>
      <c r="B350" s="19" t="s">
        <v>411</v>
      </c>
      <c r="C350" s="19">
        <v>3293.61</v>
      </c>
      <c r="D350" s="19">
        <v>3638.607</v>
      </c>
      <c r="E350" s="19">
        <v>0</v>
      </c>
      <c r="F350" s="19">
        <v>0</v>
      </c>
      <c r="G350" s="19">
        <v>0</v>
      </c>
      <c r="H350" s="19">
        <v>1</v>
      </c>
      <c r="I350" s="17">
        <v>4.196</v>
      </c>
      <c r="J350" s="17">
        <v>13.28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-0.577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399401</v>
      </c>
      <c r="B351" s="19" t="s">
        <v>412</v>
      </c>
      <c r="C351" s="19">
        <v>3549.361</v>
      </c>
      <c r="D351" s="19">
        <v>4028.377</v>
      </c>
      <c r="E351" s="19">
        <v>0</v>
      </c>
      <c r="F351" s="19">
        <v>0</v>
      </c>
      <c r="G351" s="19">
        <v>0</v>
      </c>
      <c r="H351" s="19">
        <v>1</v>
      </c>
      <c r="I351" s="17">
        <v>6.529</v>
      </c>
      <c r="J351" s="17">
        <v>17.644</v>
      </c>
      <c r="K351" s="20">
        <v>4</v>
      </c>
      <c r="L351" s="20">
        <v>2</v>
      </c>
      <c r="M351" s="20">
        <v>-1</v>
      </c>
      <c r="N351" s="20">
        <v>1</v>
      </c>
      <c r="O351" s="20">
        <v>0</v>
      </c>
      <c r="P351" s="20">
        <v>2.396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399402</v>
      </c>
      <c r="B352" s="19" t="s">
        <v>413</v>
      </c>
      <c r="C352" s="19">
        <v>2791.432</v>
      </c>
      <c r="D352" s="19">
        <v>3169.171</v>
      </c>
      <c r="E352" s="19">
        <v>0</v>
      </c>
      <c r="F352" s="19">
        <v>0</v>
      </c>
      <c r="G352" s="19">
        <v>0</v>
      </c>
      <c r="H352" s="19">
        <v>1</v>
      </c>
      <c r="I352" s="17">
        <v>3.87</v>
      </c>
      <c r="J352" s="17">
        <v>15.328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9.188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399403</v>
      </c>
      <c r="B353" s="19" t="s">
        <v>414</v>
      </c>
      <c r="C353" s="19">
        <v>7130.36</v>
      </c>
      <c r="D353" s="19">
        <v>7776.339</v>
      </c>
      <c r="E353" s="19">
        <v>0</v>
      </c>
      <c r="F353" s="19">
        <v>0</v>
      </c>
      <c r="G353" s="19">
        <v>0</v>
      </c>
      <c r="H353" s="19">
        <v>1</v>
      </c>
      <c r="I353" s="17">
        <v>5.592</v>
      </c>
      <c r="J353" s="17">
        <v>13.434</v>
      </c>
      <c r="K353" s="20">
        <v>4</v>
      </c>
      <c r="L353" s="20">
        <v>2</v>
      </c>
      <c r="M353" s="20">
        <v>-1</v>
      </c>
      <c r="N353" s="20">
        <v>1</v>
      </c>
      <c r="O353" s="20">
        <v>0</v>
      </c>
      <c r="P353" s="20">
        <v>5.591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399404</v>
      </c>
      <c r="B354" s="19" t="s">
        <v>415</v>
      </c>
      <c r="C354" s="19">
        <v>6073.034</v>
      </c>
      <c r="D354" s="19">
        <v>6681.427</v>
      </c>
      <c r="E354" s="19">
        <v>0</v>
      </c>
      <c r="F354" s="19">
        <v>0</v>
      </c>
      <c r="G354" s="19">
        <v>0</v>
      </c>
      <c r="H354" s="19">
        <v>1</v>
      </c>
      <c r="I354" s="17">
        <v>1.799</v>
      </c>
      <c r="J354" s="17">
        <v>10.741</v>
      </c>
      <c r="K354" s="20">
        <v>2</v>
      </c>
      <c r="L354" s="20">
        <v>2</v>
      </c>
      <c r="M354" s="20">
        <v>1</v>
      </c>
      <c r="N354" s="20">
        <v>-1</v>
      </c>
      <c r="O354" s="20">
        <v>0</v>
      </c>
      <c r="P354" s="20">
        <v>-0.003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399405</v>
      </c>
      <c r="B355" s="19" t="s">
        <v>416</v>
      </c>
      <c r="C355" s="19">
        <v>2023.529</v>
      </c>
      <c r="D355" s="19">
        <v>2348.562</v>
      </c>
      <c r="E355" s="19">
        <v>0</v>
      </c>
      <c r="F355" s="19">
        <v>0</v>
      </c>
      <c r="G355" s="19">
        <v>0</v>
      </c>
      <c r="H355" s="19">
        <v>1</v>
      </c>
      <c r="I355" s="17">
        <v>10.39</v>
      </c>
      <c r="J355" s="17">
        <v>22.792</v>
      </c>
      <c r="K355" s="20">
        <v>3</v>
      </c>
      <c r="L355" s="20">
        <v>0</v>
      </c>
      <c r="M355" s="20">
        <v>0</v>
      </c>
      <c r="N355" s="20">
        <v>0</v>
      </c>
      <c r="O355" s="20">
        <v>0</v>
      </c>
      <c r="P355" s="20">
        <v>0.002</v>
      </c>
      <c r="Q355" s="20">
        <v>-1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399406</v>
      </c>
      <c r="B356" s="19" t="s">
        <v>417</v>
      </c>
      <c r="C356" s="19">
        <v>11766.609</v>
      </c>
      <c r="D356" s="19">
        <v>12676.916</v>
      </c>
      <c r="E356" s="19">
        <v>0</v>
      </c>
      <c r="F356" s="19">
        <v>0</v>
      </c>
      <c r="G356" s="19">
        <v>0</v>
      </c>
      <c r="H356" s="19">
        <v>1</v>
      </c>
      <c r="I356" s="17">
        <v>1.301</v>
      </c>
      <c r="J356" s="17">
        <v>8.388</v>
      </c>
      <c r="K356" s="20">
        <v>4</v>
      </c>
      <c r="L356" s="20">
        <v>2</v>
      </c>
      <c r="M356" s="20">
        <v>0</v>
      </c>
      <c r="N356" s="20">
        <v>1</v>
      </c>
      <c r="O356" s="20">
        <v>0</v>
      </c>
      <c r="P356" s="20">
        <v>-0.602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399407</v>
      </c>
      <c r="B357" s="19" t="s">
        <v>418</v>
      </c>
      <c r="C357" s="19">
        <v>2057.393</v>
      </c>
      <c r="D357" s="19">
        <v>2444.715</v>
      </c>
      <c r="E357" s="19">
        <v>0</v>
      </c>
      <c r="F357" s="19">
        <v>0</v>
      </c>
      <c r="G357" s="19">
        <v>0</v>
      </c>
      <c r="H357" s="19">
        <v>1</v>
      </c>
      <c r="I357" s="17">
        <v>8.788</v>
      </c>
      <c r="J357" s="17">
        <v>23.239</v>
      </c>
      <c r="K357" s="20">
        <v>2</v>
      </c>
      <c r="L357" s="20">
        <v>2</v>
      </c>
      <c r="M357" s="20">
        <v>1</v>
      </c>
      <c r="N357" s="20">
        <v>-1</v>
      </c>
      <c r="O357" s="20">
        <v>0</v>
      </c>
      <c r="P357" s="20">
        <v>-0.003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399408</v>
      </c>
      <c r="B358" s="19" t="s">
        <v>419</v>
      </c>
      <c r="C358" s="19">
        <v>13151.829</v>
      </c>
      <c r="D358" s="19">
        <v>14383.427</v>
      </c>
      <c r="E358" s="19">
        <v>0</v>
      </c>
      <c r="F358" s="19">
        <v>0</v>
      </c>
      <c r="G358" s="19">
        <v>0</v>
      </c>
      <c r="H358" s="19">
        <v>1</v>
      </c>
      <c r="I358" s="17">
        <v>2.189</v>
      </c>
      <c r="J358" s="17">
        <v>10.564</v>
      </c>
      <c r="K358" s="20">
        <v>2</v>
      </c>
      <c r="L358" s="20">
        <v>2</v>
      </c>
      <c r="M358" s="20">
        <v>1</v>
      </c>
      <c r="N358" s="20">
        <v>-1</v>
      </c>
      <c r="O358" s="20">
        <v>0</v>
      </c>
      <c r="P358" s="20">
        <v>-0.006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399409</v>
      </c>
      <c r="B359" s="19" t="s">
        <v>420</v>
      </c>
      <c r="C359" s="19">
        <v>4443.124</v>
      </c>
      <c r="D359" s="19">
        <v>5243.089</v>
      </c>
      <c r="E359" s="19">
        <v>0</v>
      </c>
      <c r="F359" s="19">
        <v>0</v>
      </c>
      <c r="G359" s="19">
        <v>0</v>
      </c>
      <c r="H359" s="19">
        <v>1</v>
      </c>
      <c r="I359" s="17">
        <v>8.442</v>
      </c>
      <c r="J359" s="17">
        <v>22.412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7.485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399410</v>
      </c>
      <c r="B360" s="19" t="s">
        <v>421</v>
      </c>
      <c r="C360" s="19">
        <v>1616.681</v>
      </c>
      <c r="D360" s="19">
        <v>2093.153</v>
      </c>
      <c r="E360" s="19">
        <v>0</v>
      </c>
      <c r="F360" s="19">
        <v>0</v>
      </c>
      <c r="G360" s="19">
        <v>0</v>
      </c>
      <c r="H360" s="19">
        <v>1</v>
      </c>
      <c r="I360" s="17">
        <v>10.251</v>
      </c>
      <c r="J360" s="17">
        <v>30.681</v>
      </c>
      <c r="K360" s="20">
        <v>4</v>
      </c>
      <c r="L360" s="20">
        <v>2</v>
      </c>
      <c r="M360" s="20">
        <v>-1</v>
      </c>
      <c r="N360" s="20">
        <v>1</v>
      </c>
      <c r="O360" s="20">
        <v>0</v>
      </c>
      <c r="P360" s="20">
        <v>0.461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399412</v>
      </c>
      <c r="B361" s="19" t="s">
        <v>422</v>
      </c>
      <c r="C361" s="19">
        <v>2075.899</v>
      </c>
      <c r="D361" s="19">
        <v>2364.466</v>
      </c>
      <c r="E361" s="19">
        <v>0</v>
      </c>
      <c r="F361" s="19">
        <v>0</v>
      </c>
      <c r="G361" s="19">
        <v>0</v>
      </c>
      <c r="H361" s="19">
        <v>1</v>
      </c>
      <c r="I361" s="17">
        <v>1.888</v>
      </c>
      <c r="J361" s="17">
        <v>13.862</v>
      </c>
      <c r="K361" s="20">
        <v>4</v>
      </c>
      <c r="L361" s="20">
        <v>1</v>
      </c>
      <c r="M361" s="20">
        <v>-1</v>
      </c>
      <c r="N361" s="20">
        <v>1</v>
      </c>
      <c r="O361" s="20">
        <v>0</v>
      </c>
      <c r="P361" s="20">
        <v>0.228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399413</v>
      </c>
      <c r="B362" s="19" t="s">
        <v>423</v>
      </c>
      <c r="C362" s="19">
        <v>155.464</v>
      </c>
      <c r="D362" s="19">
        <v>168.321</v>
      </c>
      <c r="E362" s="19">
        <v>0</v>
      </c>
      <c r="F362" s="19">
        <v>0</v>
      </c>
      <c r="G362" s="19">
        <v>0</v>
      </c>
      <c r="H362" s="19">
        <v>1</v>
      </c>
      <c r="I362" s="17">
        <v>5.556</v>
      </c>
      <c r="J362" s="17">
        <v>12.77</v>
      </c>
      <c r="K362" s="20">
        <v>4</v>
      </c>
      <c r="L362" s="20">
        <v>2</v>
      </c>
      <c r="M362" s="20">
        <v>0</v>
      </c>
      <c r="N362" s="20">
        <v>1</v>
      </c>
      <c r="O362" s="20">
        <v>0</v>
      </c>
      <c r="P362" s="20">
        <v>-4.207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399415</v>
      </c>
      <c r="B363" s="19" t="s">
        <v>424</v>
      </c>
      <c r="C363" s="19">
        <v>5464.62</v>
      </c>
      <c r="D363" s="19">
        <v>6325.908</v>
      </c>
      <c r="E363" s="19">
        <v>0</v>
      </c>
      <c r="F363" s="19">
        <v>0</v>
      </c>
      <c r="G363" s="19">
        <v>0</v>
      </c>
      <c r="H363" s="19">
        <v>1</v>
      </c>
      <c r="I363" s="17">
        <v>6.488</v>
      </c>
      <c r="J363" s="17">
        <v>19.22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0.001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399416</v>
      </c>
      <c r="B364" s="19" t="s">
        <v>425</v>
      </c>
      <c r="C364" s="19">
        <v>3379.562</v>
      </c>
      <c r="D364" s="19">
        <v>4103.697</v>
      </c>
      <c r="E364" s="19">
        <v>0</v>
      </c>
      <c r="F364" s="19">
        <v>0</v>
      </c>
      <c r="G364" s="19">
        <v>0</v>
      </c>
      <c r="H364" s="19">
        <v>1</v>
      </c>
      <c r="I364" s="17">
        <v>10.317</v>
      </c>
      <c r="J364" s="17">
        <v>26.142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-0.233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399417</v>
      </c>
      <c r="B365" s="19" t="s">
        <v>426</v>
      </c>
      <c r="C365" s="19">
        <v>2524.52</v>
      </c>
      <c r="D365" s="19">
        <v>2944.609</v>
      </c>
      <c r="E365" s="19">
        <v>0</v>
      </c>
      <c r="F365" s="19">
        <v>0</v>
      </c>
      <c r="G365" s="19">
        <v>0</v>
      </c>
      <c r="H365" s="19">
        <v>1</v>
      </c>
      <c r="I365" s="17">
        <v>3.464</v>
      </c>
      <c r="J365" s="17">
        <v>17.236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-2.37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399418</v>
      </c>
      <c r="B366" s="19" t="s">
        <v>427</v>
      </c>
      <c r="C366" s="19">
        <v>3534.427</v>
      </c>
      <c r="D366" s="19">
        <v>4094.958</v>
      </c>
      <c r="E366" s="19">
        <v>0</v>
      </c>
      <c r="F366" s="19">
        <v>0</v>
      </c>
      <c r="G366" s="19">
        <v>0</v>
      </c>
      <c r="H366" s="19">
        <v>1</v>
      </c>
      <c r="I366" s="17">
        <v>5.018</v>
      </c>
      <c r="J366" s="17">
        <v>18.019</v>
      </c>
      <c r="K366" s="20">
        <v>4</v>
      </c>
      <c r="L366" s="20">
        <v>2</v>
      </c>
      <c r="M366" s="20">
        <v>0</v>
      </c>
      <c r="N366" s="20">
        <v>1</v>
      </c>
      <c r="O366" s="20">
        <v>0</v>
      </c>
      <c r="P366" s="20">
        <v>-1.025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399419</v>
      </c>
      <c r="B367" s="19" t="s">
        <v>428</v>
      </c>
      <c r="C367" s="19">
        <v>1719.092</v>
      </c>
      <c r="D367" s="19">
        <v>1982.739</v>
      </c>
      <c r="E367" s="19">
        <v>0</v>
      </c>
      <c r="F367" s="19">
        <v>0</v>
      </c>
      <c r="G367" s="19">
        <v>0</v>
      </c>
      <c r="H367" s="19">
        <v>1</v>
      </c>
      <c r="I367" s="17">
        <v>7.001</v>
      </c>
      <c r="J367" s="17">
        <v>19.367</v>
      </c>
      <c r="K367" s="20">
        <v>4</v>
      </c>
      <c r="L367" s="20">
        <v>2</v>
      </c>
      <c r="M367" s="20">
        <v>-1</v>
      </c>
      <c r="N367" s="20">
        <v>1</v>
      </c>
      <c r="O367" s="20">
        <v>0</v>
      </c>
      <c r="P367" s="20">
        <v>1.394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399420</v>
      </c>
      <c r="B368" s="19" t="s">
        <v>429</v>
      </c>
      <c r="C368" s="19">
        <v>1276.952</v>
      </c>
      <c r="D368" s="19">
        <v>1512.901</v>
      </c>
      <c r="E368" s="19">
        <v>0</v>
      </c>
      <c r="F368" s="19">
        <v>0</v>
      </c>
      <c r="G368" s="19">
        <v>0</v>
      </c>
      <c r="H368" s="19">
        <v>1</v>
      </c>
      <c r="I368" s="17">
        <v>5.43</v>
      </c>
      <c r="J368" s="17">
        <v>20.179</v>
      </c>
      <c r="K368" s="20">
        <v>4</v>
      </c>
      <c r="L368" s="20">
        <v>2</v>
      </c>
      <c r="M368" s="20">
        <v>-1</v>
      </c>
      <c r="N368" s="20">
        <v>1</v>
      </c>
      <c r="O368" s="20">
        <v>0</v>
      </c>
      <c r="P368" s="20">
        <v>1.611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399422</v>
      </c>
      <c r="B369" s="19" t="s">
        <v>430</v>
      </c>
      <c r="C369" s="19">
        <v>2815.246</v>
      </c>
      <c r="D369" s="19">
        <v>3173.838</v>
      </c>
      <c r="E369" s="19">
        <v>0</v>
      </c>
      <c r="F369" s="19">
        <v>0</v>
      </c>
      <c r="G369" s="19">
        <v>0</v>
      </c>
      <c r="H369" s="19">
        <v>1</v>
      </c>
      <c r="I369" s="17">
        <v>6.21</v>
      </c>
      <c r="J369" s="17">
        <v>16.807</v>
      </c>
      <c r="K369" s="20">
        <v>4</v>
      </c>
      <c r="L369" s="20">
        <v>2</v>
      </c>
      <c r="M369" s="20">
        <v>-1</v>
      </c>
      <c r="N369" s="20">
        <v>1</v>
      </c>
      <c r="O369" s="20">
        <v>0</v>
      </c>
      <c r="P369" s="20">
        <v>1.862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399423</v>
      </c>
      <c r="B370" s="19" t="s">
        <v>431</v>
      </c>
      <c r="C370" s="19">
        <v>2278.162</v>
      </c>
      <c r="D370" s="19">
        <v>2568.727</v>
      </c>
      <c r="E370" s="19">
        <v>0</v>
      </c>
      <c r="F370" s="19">
        <v>0</v>
      </c>
      <c r="G370" s="19">
        <v>0</v>
      </c>
      <c r="H370" s="19">
        <v>1</v>
      </c>
      <c r="I370" s="17">
        <v>4.09</v>
      </c>
      <c r="J370" s="17">
        <v>14.939</v>
      </c>
      <c r="K370" s="20">
        <v>4</v>
      </c>
      <c r="L370" s="20">
        <v>2</v>
      </c>
      <c r="M370" s="20">
        <v>-1</v>
      </c>
      <c r="N370" s="20">
        <v>1</v>
      </c>
      <c r="O370" s="20">
        <v>0</v>
      </c>
      <c r="P370" s="20">
        <v>3.706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399427</v>
      </c>
      <c r="B371" s="19" t="s">
        <v>432</v>
      </c>
      <c r="C371" s="19">
        <v>2139.628</v>
      </c>
      <c r="D371" s="19">
        <v>2475.492</v>
      </c>
      <c r="E371" s="19">
        <v>0</v>
      </c>
      <c r="F371" s="19">
        <v>0</v>
      </c>
      <c r="G371" s="19">
        <v>0</v>
      </c>
      <c r="H371" s="19">
        <v>1</v>
      </c>
      <c r="I371" s="17">
        <v>1.685</v>
      </c>
      <c r="J371" s="17">
        <v>15.024</v>
      </c>
      <c r="K371" s="20">
        <v>4</v>
      </c>
      <c r="L371" s="20">
        <v>2</v>
      </c>
      <c r="M371" s="20">
        <v>0</v>
      </c>
      <c r="N371" s="20">
        <v>0</v>
      </c>
      <c r="O371" s="20">
        <v>0</v>
      </c>
      <c r="P371" s="20">
        <v>-4.56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399428</v>
      </c>
      <c r="B372" s="19" t="s">
        <v>433</v>
      </c>
      <c r="C372" s="19">
        <v>2893.271</v>
      </c>
      <c r="D372" s="19">
        <v>3570.416</v>
      </c>
      <c r="E372" s="19">
        <v>0</v>
      </c>
      <c r="F372" s="19">
        <v>0</v>
      </c>
      <c r="G372" s="19">
        <v>0</v>
      </c>
      <c r="H372" s="19">
        <v>1</v>
      </c>
      <c r="I372" s="17">
        <v>12.854</v>
      </c>
      <c r="J372" s="17">
        <v>29.382</v>
      </c>
      <c r="K372" s="20">
        <v>2</v>
      </c>
      <c r="L372" s="20">
        <v>2</v>
      </c>
      <c r="M372" s="20">
        <v>0</v>
      </c>
      <c r="N372" s="20">
        <v>0</v>
      </c>
      <c r="O372" s="20">
        <v>0</v>
      </c>
      <c r="P372" s="20">
        <v>-0.222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399429</v>
      </c>
      <c r="B373" s="19" t="s">
        <v>434</v>
      </c>
      <c r="C373" s="19">
        <v>1182.709</v>
      </c>
      <c r="D373" s="19">
        <v>1344.877</v>
      </c>
      <c r="E373" s="19">
        <v>0</v>
      </c>
      <c r="F373" s="19">
        <v>0</v>
      </c>
      <c r="G373" s="19">
        <v>0</v>
      </c>
      <c r="H373" s="19">
        <v>1</v>
      </c>
      <c r="I373" s="17">
        <v>5.189</v>
      </c>
      <c r="J373" s="17">
        <v>16.622</v>
      </c>
      <c r="K373" s="20">
        <v>3</v>
      </c>
      <c r="L373" s="20">
        <v>2</v>
      </c>
      <c r="M373" s="20">
        <v>0</v>
      </c>
      <c r="N373" s="20">
        <v>0</v>
      </c>
      <c r="O373" s="20">
        <v>0</v>
      </c>
      <c r="P373" s="20">
        <v>-5.338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399432</v>
      </c>
      <c r="B374" s="19" t="s">
        <v>435</v>
      </c>
      <c r="C374" s="19">
        <v>4371.876</v>
      </c>
      <c r="D374" s="19">
        <v>5144.162</v>
      </c>
      <c r="E374" s="19">
        <v>0</v>
      </c>
      <c r="F374" s="19">
        <v>0</v>
      </c>
      <c r="G374" s="19">
        <v>0</v>
      </c>
      <c r="H374" s="19">
        <v>1</v>
      </c>
      <c r="I374" s="17">
        <v>4.65</v>
      </c>
      <c r="J374" s="17">
        <v>18.965</v>
      </c>
      <c r="K374" s="20">
        <v>4</v>
      </c>
      <c r="L374" s="20">
        <v>2</v>
      </c>
      <c r="M374" s="20">
        <v>0</v>
      </c>
      <c r="N374" s="20">
        <v>1</v>
      </c>
      <c r="O374" s="20">
        <v>0</v>
      </c>
      <c r="P374" s="20">
        <v>-4.862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399434</v>
      </c>
      <c r="B375" s="19" t="s">
        <v>436</v>
      </c>
      <c r="C375" s="19">
        <v>1734.654</v>
      </c>
      <c r="D375" s="19">
        <v>2079.026</v>
      </c>
      <c r="E375" s="19">
        <v>0</v>
      </c>
      <c r="F375" s="19">
        <v>0</v>
      </c>
      <c r="G375" s="19">
        <v>0</v>
      </c>
      <c r="H375" s="19">
        <v>1</v>
      </c>
      <c r="I375" s="17">
        <v>5.745</v>
      </c>
      <c r="J375" s="17">
        <v>21.358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399437</v>
      </c>
      <c r="B376" s="19" t="s">
        <v>437</v>
      </c>
      <c r="C376" s="19">
        <v>5617.793</v>
      </c>
      <c r="D376" s="19">
        <v>6675.329</v>
      </c>
      <c r="E376" s="19">
        <v>0</v>
      </c>
      <c r="F376" s="19">
        <v>0</v>
      </c>
      <c r="G376" s="19">
        <v>0</v>
      </c>
      <c r="H376" s="19">
        <v>1</v>
      </c>
      <c r="I376" s="17">
        <v>6.828</v>
      </c>
      <c r="J376" s="17">
        <v>21.589</v>
      </c>
      <c r="K376" s="20">
        <v>4</v>
      </c>
      <c r="L376" s="20">
        <v>2</v>
      </c>
      <c r="M376" s="20">
        <v>-1</v>
      </c>
      <c r="N376" s="20">
        <v>1</v>
      </c>
      <c r="O376" s="20">
        <v>0</v>
      </c>
      <c r="P376" s="20">
        <v>4.954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399440</v>
      </c>
      <c r="B377" s="19" t="s">
        <v>438</v>
      </c>
      <c r="C377" s="19">
        <v>1125.978</v>
      </c>
      <c r="D377" s="19">
        <v>1326.646</v>
      </c>
      <c r="E377" s="19">
        <v>0</v>
      </c>
      <c r="F377" s="19">
        <v>0</v>
      </c>
      <c r="G377" s="19">
        <v>0</v>
      </c>
      <c r="H377" s="19">
        <v>1</v>
      </c>
      <c r="I377" s="17">
        <v>2.486</v>
      </c>
      <c r="J377" s="17">
        <v>17.236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399441</v>
      </c>
      <c r="B378" s="19" t="s">
        <v>439</v>
      </c>
      <c r="C378" s="19">
        <v>1902.576</v>
      </c>
      <c r="D378" s="19">
        <v>2275.268</v>
      </c>
      <c r="E378" s="19">
        <v>0</v>
      </c>
      <c r="F378" s="19">
        <v>0</v>
      </c>
      <c r="G378" s="19">
        <v>0</v>
      </c>
      <c r="H378" s="19">
        <v>1</v>
      </c>
      <c r="I378" s="17">
        <v>5.297</v>
      </c>
      <c r="J378" s="17">
        <v>20.81</v>
      </c>
      <c r="K378" s="20">
        <v>4</v>
      </c>
      <c r="L378" s="20">
        <v>2</v>
      </c>
      <c r="M378" s="20">
        <v>-1</v>
      </c>
      <c r="N378" s="20">
        <v>1</v>
      </c>
      <c r="O378" s="20">
        <v>0</v>
      </c>
      <c r="P378" s="20">
        <v>5.574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399481</v>
      </c>
      <c r="B379" s="19" t="s">
        <v>78</v>
      </c>
      <c r="C379" s="19">
        <v>127.849</v>
      </c>
      <c r="D379" s="19">
        <v>128.011</v>
      </c>
      <c r="E379" s="19">
        <v>0</v>
      </c>
      <c r="F379" s="19">
        <v>0</v>
      </c>
      <c r="G379" s="19">
        <v>0</v>
      </c>
      <c r="H379" s="19">
        <v>1</v>
      </c>
      <c r="I379" s="17">
        <v>0.016</v>
      </c>
      <c r="J379" s="17">
        <v>0.142</v>
      </c>
      <c r="K379" s="20">
        <v>4</v>
      </c>
      <c r="L379" s="20">
        <v>2</v>
      </c>
      <c r="M379" s="20">
        <v>-1</v>
      </c>
      <c r="N379" s="20">
        <v>1</v>
      </c>
      <c r="O379" s="20">
        <v>0</v>
      </c>
      <c r="P379" s="20">
        <v>3.155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399550</v>
      </c>
      <c r="B380" s="19" t="s">
        <v>440</v>
      </c>
      <c r="C380" s="19">
        <v>7107.915</v>
      </c>
      <c r="D380" s="19">
        <v>7679.522</v>
      </c>
      <c r="E380" s="19">
        <v>0</v>
      </c>
      <c r="F380" s="19">
        <v>0</v>
      </c>
      <c r="G380" s="19">
        <v>0</v>
      </c>
      <c r="H380" s="19">
        <v>1</v>
      </c>
      <c r="I380" s="17">
        <v>0.746</v>
      </c>
      <c r="J380" s="17">
        <v>8.133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399551</v>
      </c>
      <c r="B381" s="19" t="s">
        <v>441</v>
      </c>
      <c r="C381" s="19">
        <v>7314.056</v>
      </c>
      <c r="D381" s="19">
        <v>8311.544</v>
      </c>
      <c r="E381" s="19">
        <v>0</v>
      </c>
      <c r="F381" s="19">
        <v>0</v>
      </c>
      <c r="G381" s="19">
        <v>0</v>
      </c>
      <c r="H381" s="19">
        <v>1</v>
      </c>
      <c r="I381" s="17">
        <v>6.203</v>
      </c>
      <c r="J381" s="17">
        <v>17.46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399553</v>
      </c>
      <c r="B382" s="19" t="s">
        <v>442</v>
      </c>
      <c r="C382" s="19">
        <v>6361.96</v>
      </c>
      <c r="D382" s="19">
        <v>6962.465</v>
      </c>
      <c r="E382" s="19">
        <v>0</v>
      </c>
      <c r="F382" s="19">
        <v>0</v>
      </c>
      <c r="G382" s="19">
        <v>0</v>
      </c>
      <c r="H382" s="19">
        <v>1</v>
      </c>
      <c r="I382" s="17">
        <v>1.962</v>
      </c>
      <c r="J382" s="17">
        <v>10.417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399554</v>
      </c>
      <c r="B383" s="19" t="s">
        <v>443</v>
      </c>
      <c r="C383" s="19">
        <v>6842.837</v>
      </c>
      <c r="D383" s="19">
        <v>7431.031</v>
      </c>
      <c r="E383" s="19">
        <v>0</v>
      </c>
      <c r="F383" s="19">
        <v>0</v>
      </c>
      <c r="G383" s="19">
        <v>0</v>
      </c>
      <c r="H383" s="19">
        <v>1</v>
      </c>
      <c r="I383" s="17">
        <v>1.533</v>
      </c>
      <c r="J383" s="17">
        <v>9.327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399556</v>
      </c>
      <c r="B384" s="19" t="s">
        <v>444</v>
      </c>
      <c r="C384" s="19">
        <v>2161.834</v>
      </c>
      <c r="D384" s="19">
        <v>2396.488</v>
      </c>
      <c r="E384" s="19">
        <v>0</v>
      </c>
      <c r="F384" s="19">
        <v>0</v>
      </c>
      <c r="G384" s="19">
        <v>0</v>
      </c>
      <c r="H384" s="19">
        <v>1</v>
      </c>
      <c r="I384" s="17">
        <v>1.86</v>
      </c>
      <c r="J384" s="17">
        <v>11.469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5.352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399557</v>
      </c>
      <c r="B385" s="19" t="s">
        <v>445</v>
      </c>
      <c r="C385" s="19">
        <v>1570.474</v>
      </c>
      <c r="D385" s="19">
        <v>1769.924</v>
      </c>
      <c r="E385" s="19">
        <v>0</v>
      </c>
      <c r="F385" s="19">
        <v>0</v>
      </c>
      <c r="G385" s="19">
        <v>0</v>
      </c>
      <c r="H385" s="19">
        <v>1</v>
      </c>
      <c r="I385" s="17">
        <v>5.35</v>
      </c>
      <c r="J385" s="17">
        <v>16.016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399602</v>
      </c>
      <c r="B386" s="19" t="s">
        <v>446</v>
      </c>
      <c r="C386" s="19">
        <v>918.435</v>
      </c>
      <c r="D386" s="19">
        <v>1041.575</v>
      </c>
      <c r="E386" s="19">
        <v>0</v>
      </c>
      <c r="F386" s="19">
        <v>0</v>
      </c>
      <c r="G386" s="19">
        <v>0</v>
      </c>
      <c r="H386" s="19">
        <v>1</v>
      </c>
      <c r="I386" s="17">
        <v>5.144</v>
      </c>
      <c r="J386" s="17">
        <v>16.358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399604</v>
      </c>
      <c r="B387" s="19" t="s">
        <v>447</v>
      </c>
      <c r="C387" s="19">
        <v>1735.362</v>
      </c>
      <c r="D387" s="19">
        <v>1946.982</v>
      </c>
      <c r="E387" s="19">
        <v>0</v>
      </c>
      <c r="F387" s="19">
        <v>0</v>
      </c>
      <c r="G387" s="19">
        <v>0</v>
      </c>
      <c r="H387" s="19">
        <v>1</v>
      </c>
      <c r="I387" s="17">
        <v>1.428</v>
      </c>
      <c r="J387" s="17">
        <v>12.142</v>
      </c>
      <c r="K387" s="20">
        <v>4</v>
      </c>
      <c r="L387" s="20">
        <v>2</v>
      </c>
      <c r="M387" s="20">
        <v>-1</v>
      </c>
      <c r="N387" s="20">
        <v>1</v>
      </c>
      <c r="O387" s="20">
        <v>0</v>
      </c>
      <c r="P387" s="20">
        <v>1.491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399606</v>
      </c>
      <c r="B388" s="19" t="s">
        <v>448</v>
      </c>
      <c r="C388" s="19">
        <v>2070.035</v>
      </c>
      <c r="D388" s="19">
        <v>2520.734</v>
      </c>
      <c r="E388" s="19">
        <v>0</v>
      </c>
      <c r="F388" s="19">
        <v>0</v>
      </c>
      <c r="G388" s="19">
        <v>0</v>
      </c>
      <c r="H388" s="19">
        <v>1</v>
      </c>
      <c r="I388" s="17">
        <v>12.415</v>
      </c>
      <c r="J388" s="17">
        <v>28.075</v>
      </c>
      <c r="K388" s="20">
        <v>4</v>
      </c>
      <c r="L388" s="20">
        <v>2</v>
      </c>
      <c r="M388" s="20">
        <v>-1</v>
      </c>
      <c r="N388" s="20">
        <v>1</v>
      </c>
      <c r="O388" s="20">
        <v>0</v>
      </c>
      <c r="P388" s="20">
        <v>5.154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399608</v>
      </c>
      <c r="B389" s="19" t="s">
        <v>449</v>
      </c>
      <c r="C389" s="19">
        <v>2708.279</v>
      </c>
      <c r="D389" s="19">
        <v>3175.159</v>
      </c>
      <c r="E389" s="19">
        <v>0</v>
      </c>
      <c r="F389" s="19">
        <v>0</v>
      </c>
      <c r="G389" s="19">
        <v>0</v>
      </c>
      <c r="H389" s="19">
        <v>1</v>
      </c>
      <c r="I389" s="17">
        <v>8.637</v>
      </c>
      <c r="J389" s="17">
        <v>22.071</v>
      </c>
      <c r="K389" s="20">
        <v>4</v>
      </c>
      <c r="L389" s="20">
        <v>2</v>
      </c>
      <c r="M389" s="20">
        <v>-1</v>
      </c>
      <c r="N389" s="20">
        <v>1</v>
      </c>
      <c r="O389" s="20">
        <v>0</v>
      </c>
      <c r="P389" s="20">
        <v>4.266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399610</v>
      </c>
      <c r="B390" s="19" t="s">
        <v>450</v>
      </c>
      <c r="C390" s="19">
        <v>5266.916</v>
      </c>
      <c r="D390" s="19">
        <v>6594.249</v>
      </c>
      <c r="E390" s="19">
        <v>0</v>
      </c>
      <c r="F390" s="19">
        <v>0</v>
      </c>
      <c r="G390" s="19">
        <v>0</v>
      </c>
      <c r="H390" s="19">
        <v>1</v>
      </c>
      <c r="I390" s="17">
        <v>13.917</v>
      </c>
      <c r="J390" s="17">
        <v>31.244</v>
      </c>
      <c r="K390" s="20">
        <v>2</v>
      </c>
      <c r="L390" s="20">
        <v>2</v>
      </c>
      <c r="M390" s="20">
        <v>0</v>
      </c>
      <c r="N390" s="20">
        <v>0</v>
      </c>
      <c r="O390" s="20">
        <v>0</v>
      </c>
      <c r="P390" s="20">
        <v>0.233</v>
      </c>
      <c r="Q390" s="20">
        <v>0</v>
      </c>
      <c r="R390" s="20">
        <v>1</v>
      </c>
      <c r="S390" s="21"/>
      <c r="T390" s="21"/>
      <c r="U390" s="21"/>
      <c r="V390" s="21"/>
      <c r="W390" s="21"/>
    </row>
    <row r="391" ht="16.5" spans="1:23">
      <c r="A391" s="19">
        <v>399611</v>
      </c>
      <c r="B391" s="19" t="s">
        <v>451</v>
      </c>
      <c r="C391" s="19">
        <v>2062.187</v>
      </c>
      <c r="D391" s="19">
        <v>2433.034</v>
      </c>
      <c r="E391" s="19">
        <v>0</v>
      </c>
      <c r="F391" s="19">
        <v>0</v>
      </c>
      <c r="G391" s="19">
        <v>0</v>
      </c>
      <c r="H391" s="19">
        <v>1</v>
      </c>
      <c r="I391" s="17">
        <v>9.675</v>
      </c>
      <c r="J391" s="17">
        <v>23.442</v>
      </c>
      <c r="K391" s="20">
        <v>4</v>
      </c>
      <c r="L391" s="20">
        <v>2</v>
      </c>
      <c r="M391" s="20">
        <v>0</v>
      </c>
      <c r="N391" s="20">
        <v>0</v>
      </c>
      <c r="O391" s="20">
        <v>0</v>
      </c>
      <c r="P391" s="20">
        <v>-2.69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399612</v>
      </c>
      <c r="B392" s="19" t="s">
        <v>452</v>
      </c>
      <c r="C392" s="19">
        <v>1767.861</v>
      </c>
      <c r="D392" s="19">
        <v>2075.34</v>
      </c>
      <c r="E392" s="19">
        <v>0</v>
      </c>
      <c r="F392" s="19">
        <v>0</v>
      </c>
      <c r="G392" s="19">
        <v>0</v>
      </c>
      <c r="H392" s="19">
        <v>1</v>
      </c>
      <c r="I392" s="17">
        <v>9.337</v>
      </c>
      <c r="J392" s="17">
        <v>22.77</v>
      </c>
      <c r="K392" s="20">
        <v>4</v>
      </c>
      <c r="L392" s="20">
        <v>2</v>
      </c>
      <c r="M392" s="20">
        <v>0</v>
      </c>
      <c r="N392" s="20">
        <v>0</v>
      </c>
      <c r="O392" s="20">
        <v>0</v>
      </c>
      <c r="P392" s="20">
        <v>-2.068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399613</v>
      </c>
      <c r="B393" s="19" t="s">
        <v>453</v>
      </c>
      <c r="C393" s="19">
        <v>2621.493</v>
      </c>
      <c r="D393" s="19">
        <v>3059.579</v>
      </c>
      <c r="E393" s="19">
        <v>0</v>
      </c>
      <c r="F393" s="19">
        <v>0</v>
      </c>
      <c r="G393" s="19">
        <v>0</v>
      </c>
      <c r="H393" s="19">
        <v>1</v>
      </c>
      <c r="I393" s="17">
        <v>1.115</v>
      </c>
      <c r="J393" s="17">
        <v>15.274</v>
      </c>
      <c r="K393" s="20">
        <v>4</v>
      </c>
      <c r="L393" s="20">
        <v>2</v>
      </c>
      <c r="M393" s="20">
        <v>0</v>
      </c>
      <c r="N393" s="20">
        <v>0</v>
      </c>
      <c r="O393" s="20">
        <v>0</v>
      </c>
      <c r="P393" s="20">
        <v>0.775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399614</v>
      </c>
      <c r="B394" s="19" t="s">
        <v>454</v>
      </c>
      <c r="C394" s="19">
        <v>2339.46</v>
      </c>
      <c r="D394" s="19">
        <v>2712.259</v>
      </c>
      <c r="E394" s="19">
        <v>0</v>
      </c>
      <c r="F394" s="19">
        <v>0</v>
      </c>
      <c r="G394" s="19">
        <v>0</v>
      </c>
      <c r="H394" s="19">
        <v>1</v>
      </c>
      <c r="I394" s="17">
        <v>6.56</v>
      </c>
      <c r="J394" s="17">
        <v>19.404</v>
      </c>
      <c r="K394" s="20">
        <v>4</v>
      </c>
      <c r="L394" s="20">
        <v>2</v>
      </c>
      <c r="M394" s="20">
        <v>0</v>
      </c>
      <c r="N394" s="20">
        <v>0</v>
      </c>
      <c r="O394" s="20">
        <v>0</v>
      </c>
      <c r="P394" s="20">
        <v>-1.488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399615</v>
      </c>
      <c r="B395" s="19" t="s">
        <v>455</v>
      </c>
      <c r="C395" s="19">
        <v>2768.568</v>
      </c>
      <c r="D395" s="19">
        <v>3204.754</v>
      </c>
      <c r="E395" s="19">
        <v>0</v>
      </c>
      <c r="F395" s="19">
        <v>0</v>
      </c>
      <c r="G395" s="19">
        <v>0</v>
      </c>
      <c r="H395" s="19">
        <v>1</v>
      </c>
      <c r="I395" s="17">
        <v>6.264</v>
      </c>
      <c r="J395" s="17">
        <v>19.022</v>
      </c>
      <c r="K395" s="20">
        <v>4</v>
      </c>
      <c r="L395" s="20">
        <v>2</v>
      </c>
      <c r="M395" s="20">
        <v>0</v>
      </c>
      <c r="N395" s="20">
        <v>1</v>
      </c>
      <c r="O395" s="20">
        <v>0</v>
      </c>
      <c r="P395" s="20">
        <v>0.517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399618</v>
      </c>
      <c r="B396" s="19" t="s">
        <v>456</v>
      </c>
      <c r="C396" s="19">
        <v>7607.172</v>
      </c>
      <c r="D396" s="19">
        <v>8586.548</v>
      </c>
      <c r="E396" s="19">
        <v>0</v>
      </c>
      <c r="F396" s="19">
        <v>0</v>
      </c>
      <c r="G396" s="19">
        <v>0</v>
      </c>
      <c r="H396" s="19">
        <v>1</v>
      </c>
      <c r="I396" s="17">
        <v>4.158</v>
      </c>
      <c r="J396" s="17">
        <v>15.09</v>
      </c>
      <c r="K396" s="20">
        <v>1</v>
      </c>
      <c r="L396" s="20">
        <v>2</v>
      </c>
      <c r="M396" s="20">
        <v>1</v>
      </c>
      <c r="N396" s="20">
        <v>-1</v>
      </c>
      <c r="O396" s="20">
        <v>0</v>
      </c>
      <c r="P396" s="20">
        <v>-0.691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399619</v>
      </c>
      <c r="B397" s="19" t="s">
        <v>457</v>
      </c>
      <c r="C397" s="19">
        <v>6128.416</v>
      </c>
      <c r="D397" s="19">
        <v>7143.127</v>
      </c>
      <c r="E397" s="19">
        <v>0</v>
      </c>
      <c r="F397" s="19">
        <v>0</v>
      </c>
      <c r="G397" s="19">
        <v>0</v>
      </c>
      <c r="H397" s="19">
        <v>1</v>
      </c>
      <c r="I397" s="17">
        <v>5.324</v>
      </c>
      <c r="J397" s="17">
        <v>18.773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9.602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399620</v>
      </c>
      <c r="B398" s="19" t="s">
        <v>458</v>
      </c>
      <c r="C398" s="19">
        <v>3810.941</v>
      </c>
      <c r="D398" s="19">
        <v>4579.504</v>
      </c>
      <c r="E398" s="19">
        <v>0</v>
      </c>
      <c r="F398" s="19">
        <v>0</v>
      </c>
      <c r="G398" s="19">
        <v>0</v>
      </c>
      <c r="H398" s="19">
        <v>1</v>
      </c>
      <c r="I398" s="17">
        <v>8.54</v>
      </c>
      <c r="J398" s="17">
        <v>23.889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3.616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399621</v>
      </c>
      <c r="B399" s="19" t="s">
        <v>459</v>
      </c>
      <c r="C399" s="19">
        <v>4001.31</v>
      </c>
      <c r="D399" s="19">
        <v>6120.536</v>
      </c>
      <c r="E399" s="19">
        <v>0</v>
      </c>
      <c r="F399" s="19">
        <v>0</v>
      </c>
      <c r="G399" s="19">
        <v>0</v>
      </c>
      <c r="H399" s="19">
        <v>1</v>
      </c>
      <c r="I399" s="17">
        <v>25.051</v>
      </c>
      <c r="J399" s="17">
        <v>51.002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11.184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399623</v>
      </c>
      <c r="B400" s="19" t="s">
        <v>460</v>
      </c>
      <c r="C400" s="19">
        <v>6607.033</v>
      </c>
      <c r="D400" s="19">
        <v>7569.783</v>
      </c>
      <c r="E400" s="19">
        <v>0</v>
      </c>
      <c r="F400" s="19">
        <v>0</v>
      </c>
      <c r="G400" s="19">
        <v>0</v>
      </c>
      <c r="H400" s="19">
        <v>1</v>
      </c>
      <c r="I400" s="17">
        <v>6.593</v>
      </c>
      <c r="J400" s="17">
        <v>18.473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11.102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399624</v>
      </c>
      <c r="B401" s="19" t="s">
        <v>461</v>
      </c>
      <c r="C401" s="19">
        <v>1825.4</v>
      </c>
      <c r="D401" s="19">
        <v>2153.798</v>
      </c>
      <c r="E401" s="19">
        <v>0</v>
      </c>
      <c r="F401" s="19">
        <v>0</v>
      </c>
      <c r="G401" s="19">
        <v>0</v>
      </c>
      <c r="H401" s="19">
        <v>1</v>
      </c>
      <c r="I401" s="17">
        <v>9.059</v>
      </c>
      <c r="J401" s="17">
        <v>22.925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6.124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399625</v>
      </c>
      <c r="B402" s="19" t="s">
        <v>462</v>
      </c>
      <c r="C402" s="19">
        <v>1631.933</v>
      </c>
      <c r="D402" s="19">
        <v>1918.206</v>
      </c>
      <c r="E402" s="19">
        <v>0</v>
      </c>
      <c r="F402" s="19">
        <v>0</v>
      </c>
      <c r="G402" s="19">
        <v>0</v>
      </c>
      <c r="H402" s="19">
        <v>1</v>
      </c>
      <c r="I402" s="17">
        <v>9.325</v>
      </c>
      <c r="J402" s="17">
        <v>22.857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2.677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399626</v>
      </c>
      <c r="B403" s="19" t="s">
        <v>463</v>
      </c>
      <c r="C403" s="19">
        <v>1279.217</v>
      </c>
      <c r="D403" s="19">
        <v>1492.738</v>
      </c>
      <c r="E403" s="19">
        <v>0</v>
      </c>
      <c r="F403" s="19">
        <v>0</v>
      </c>
      <c r="G403" s="19">
        <v>0</v>
      </c>
      <c r="H403" s="19">
        <v>1</v>
      </c>
      <c r="I403" s="17">
        <v>9.103</v>
      </c>
      <c r="J403" s="17">
        <v>22.105</v>
      </c>
      <c r="K403" s="20">
        <v>4</v>
      </c>
      <c r="L403" s="20">
        <v>2</v>
      </c>
      <c r="M403" s="20">
        <v>-1</v>
      </c>
      <c r="N403" s="20">
        <v>1</v>
      </c>
      <c r="O403" s="20">
        <v>0</v>
      </c>
      <c r="P403" s="20">
        <v>1.427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399627</v>
      </c>
      <c r="B404" s="19" t="s">
        <v>464</v>
      </c>
      <c r="C404" s="19">
        <v>1966.499</v>
      </c>
      <c r="D404" s="19">
        <v>2233.561</v>
      </c>
      <c r="E404" s="19">
        <v>0</v>
      </c>
      <c r="F404" s="19">
        <v>0</v>
      </c>
      <c r="G404" s="19">
        <v>0</v>
      </c>
      <c r="H404" s="19">
        <v>1</v>
      </c>
      <c r="I404" s="17">
        <v>3.443</v>
      </c>
      <c r="J404" s="17">
        <v>14.988</v>
      </c>
      <c r="K404" s="20">
        <v>4</v>
      </c>
      <c r="L404" s="20">
        <v>2</v>
      </c>
      <c r="M404" s="20">
        <v>0</v>
      </c>
      <c r="N404" s="20">
        <v>0</v>
      </c>
      <c r="O404" s="20">
        <v>0</v>
      </c>
      <c r="P404" s="20">
        <v>0.327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399628</v>
      </c>
      <c r="B405" s="19" t="s">
        <v>465</v>
      </c>
      <c r="C405" s="19">
        <v>1704.705</v>
      </c>
      <c r="D405" s="19">
        <v>2023.25</v>
      </c>
      <c r="E405" s="19">
        <v>0</v>
      </c>
      <c r="F405" s="19">
        <v>0</v>
      </c>
      <c r="G405" s="19">
        <v>0</v>
      </c>
      <c r="H405" s="19">
        <v>1</v>
      </c>
      <c r="I405" s="17">
        <v>10.008</v>
      </c>
      <c r="J405" s="17">
        <v>24.177</v>
      </c>
      <c r="K405" s="20">
        <v>4</v>
      </c>
      <c r="L405" s="20">
        <v>1</v>
      </c>
      <c r="M405" s="20">
        <v>0</v>
      </c>
      <c r="N405" s="20">
        <v>1</v>
      </c>
      <c r="O405" s="20">
        <v>0</v>
      </c>
      <c r="P405" s="20">
        <v>-16.976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399629</v>
      </c>
      <c r="B406" s="19" t="s">
        <v>466</v>
      </c>
      <c r="C406" s="19">
        <v>2365.906</v>
      </c>
      <c r="D406" s="19">
        <v>2696.391</v>
      </c>
      <c r="E406" s="19">
        <v>0</v>
      </c>
      <c r="F406" s="19">
        <v>0</v>
      </c>
      <c r="G406" s="19">
        <v>0</v>
      </c>
      <c r="H406" s="19">
        <v>1</v>
      </c>
      <c r="I406" s="17">
        <v>4.635</v>
      </c>
      <c r="J406" s="17">
        <v>16.324</v>
      </c>
      <c r="K406" s="20">
        <v>4</v>
      </c>
      <c r="L406" s="20">
        <v>2</v>
      </c>
      <c r="M406" s="20">
        <v>0</v>
      </c>
      <c r="N406" s="20">
        <v>0</v>
      </c>
      <c r="O406" s="20">
        <v>0</v>
      </c>
      <c r="P406" s="20">
        <v>0.047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399630</v>
      </c>
      <c r="B407" s="19" t="s">
        <v>467</v>
      </c>
      <c r="C407" s="19">
        <v>1156.941</v>
      </c>
      <c r="D407" s="19">
        <v>1344.889</v>
      </c>
      <c r="E407" s="19">
        <v>0</v>
      </c>
      <c r="F407" s="19">
        <v>0</v>
      </c>
      <c r="G407" s="19">
        <v>0</v>
      </c>
      <c r="H407" s="19">
        <v>1</v>
      </c>
      <c r="I407" s="17">
        <v>8.67</v>
      </c>
      <c r="J407" s="17">
        <v>21.433</v>
      </c>
      <c r="K407" s="20">
        <v>4</v>
      </c>
      <c r="L407" s="20">
        <v>2</v>
      </c>
      <c r="M407" s="20">
        <v>-1</v>
      </c>
      <c r="N407" s="20">
        <v>1</v>
      </c>
      <c r="O407" s="20">
        <v>0</v>
      </c>
      <c r="P407" s="20">
        <v>-0.313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399631</v>
      </c>
      <c r="B408" s="19" t="s">
        <v>468</v>
      </c>
      <c r="C408" s="19">
        <v>1912.449</v>
      </c>
      <c r="D408" s="19">
        <v>2117.178</v>
      </c>
      <c r="E408" s="19">
        <v>0</v>
      </c>
      <c r="F408" s="19">
        <v>0</v>
      </c>
      <c r="G408" s="19">
        <v>0</v>
      </c>
      <c r="H408" s="19">
        <v>1</v>
      </c>
      <c r="I408" s="17">
        <v>2.308</v>
      </c>
      <c r="J408" s="17">
        <v>11.755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-4.833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399632</v>
      </c>
      <c r="B409" s="19" t="s">
        <v>469</v>
      </c>
      <c r="C409" s="19">
        <v>3902.4</v>
      </c>
      <c r="D409" s="19">
        <v>4384.151</v>
      </c>
      <c r="E409" s="19">
        <v>0</v>
      </c>
      <c r="F409" s="19">
        <v>0</v>
      </c>
      <c r="G409" s="19">
        <v>0</v>
      </c>
      <c r="H409" s="19">
        <v>1</v>
      </c>
      <c r="I409" s="17">
        <v>6.817</v>
      </c>
      <c r="J409" s="17">
        <v>17.057</v>
      </c>
      <c r="K409" s="20">
        <v>4</v>
      </c>
      <c r="L409" s="20">
        <v>2</v>
      </c>
      <c r="M409" s="20">
        <v>0</v>
      </c>
      <c r="N409" s="20">
        <v>1</v>
      </c>
      <c r="O409" s="20">
        <v>0</v>
      </c>
      <c r="P409" s="20">
        <v>-0.871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399633</v>
      </c>
      <c r="B410" s="19" t="s">
        <v>470</v>
      </c>
      <c r="C410" s="19">
        <v>4490.607</v>
      </c>
      <c r="D410" s="19">
        <v>5120.12</v>
      </c>
      <c r="E410" s="19">
        <v>0</v>
      </c>
      <c r="F410" s="19">
        <v>0</v>
      </c>
      <c r="G410" s="19">
        <v>0</v>
      </c>
      <c r="H410" s="19">
        <v>1</v>
      </c>
      <c r="I410" s="17">
        <v>7.079</v>
      </c>
      <c r="J410" s="17">
        <v>18.504</v>
      </c>
      <c r="K410" s="20">
        <v>3</v>
      </c>
      <c r="L410" s="20">
        <v>2</v>
      </c>
      <c r="M410" s="20">
        <v>0</v>
      </c>
      <c r="N410" s="20">
        <v>0</v>
      </c>
      <c r="O410" s="20">
        <v>0</v>
      </c>
      <c r="P410" s="20">
        <v>-7.066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399634</v>
      </c>
      <c r="B411" s="19" t="s">
        <v>471</v>
      </c>
      <c r="C411" s="19">
        <v>3039.864</v>
      </c>
      <c r="D411" s="19">
        <v>3501.411</v>
      </c>
      <c r="E411" s="19">
        <v>0</v>
      </c>
      <c r="F411" s="19">
        <v>0</v>
      </c>
      <c r="G411" s="19">
        <v>0</v>
      </c>
      <c r="H411" s="19">
        <v>1</v>
      </c>
      <c r="I411" s="17">
        <v>7.64</v>
      </c>
      <c r="J411" s="17">
        <v>19.815</v>
      </c>
      <c r="K411" s="20">
        <v>4</v>
      </c>
      <c r="L411" s="20">
        <v>2</v>
      </c>
      <c r="M411" s="20">
        <v>-1</v>
      </c>
      <c r="N411" s="20">
        <v>1</v>
      </c>
      <c r="O411" s="20">
        <v>0</v>
      </c>
      <c r="P411" s="20">
        <v>0.182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399635</v>
      </c>
      <c r="B412" s="19" t="s">
        <v>472</v>
      </c>
      <c r="C412" s="19">
        <v>1413.846</v>
      </c>
      <c r="D412" s="19">
        <v>1669.444</v>
      </c>
      <c r="E412" s="19">
        <v>0</v>
      </c>
      <c r="F412" s="19">
        <v>0</v>
      </c>
      <c r="G412" s="19">
        <v>0</v>
      </c>
      <c r="H412" s="19">
        <v>1</v>
      </c>
      <c r="I412" s="17">
        <v>10.034</v>
      </c>
      <c r="J412" s="17">
        <v>23.808</v>
      </c>
      <c r="K412" s="20">
        <v>4</v>
      </c>
      <c r="L412" s="20">
        <v>2</v>
      </c>
      <c r="M412" s="20">
        <v>0</v>
      </c>
      <c r="N412" s="20">
        <v>0</v>
      </c>
      <c r="O412" s="20">
        <v>0</v>
      </c>
      <c r="P412" s="20">
        <v>-4.18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399636</v>
      </c>
      <c r="B413" s="19" t="s">
        <v>473</v>
      </c>
      <c r="C413" s="19">
        <v>4328.146</v>
      </c>
      <c r="D413" s="19">
        <v>5251.239</v>
      </c>
      <c r="E413" s="19">
        <v>0</v>
      </c>
      <c r="F413" s="19">
        <v>0</v>
      </c>
      <c r="G413" s="19">
        <v>0</v>
      </c>
      <c r="H413" s="19">
        <v>1</v>
      </c>
      <c r="I413" s="17">
        <v>11.094</v>
      </c>
      <c r="J413" s="17">
        <v>26.723</v>
      </c>
      <c r="K413" s="20">
        <v>4</v>
      </c>
      <c r="L413" s="20">
        <v>2</v>
      </c>
      <c r="M413" s="20">
        <v>-1</v>
      </c>
      <c r="N413" s="20">
        <v>1</v>
      </c>
      <c r="O413" s="20">
        <v>0</v>
      </c>
      <c r="P413" s="20">
        <v>1.184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399638</v>
      </c>
      <c r="B414" s="19" t="s">
        <v>474</v>
      </c>
      <c r="C414" s="19">
        <v>4691.988</v>
      </c>
      <c r="D414" s="19">
        <v>5559.859</v>
      </c>
      <c r="E414" s="19">
        <v>0</v>
      </c>
      <c r="F414" s="19">
        <v>0</v>
      </c>
      <c r="G414" s="19">
        <v>0</v>
      </c>
      <c r="H414" s="19">
        <v>1</v>
      </c>
      <c r="I414" s="17">
        <v>2.308</v>
      </c>
      <c r="J414" s="17">
        <v>17.557</v>
      </c>
      <c r="K414" s="20">
        <v>4</v>
      </c>
      <c r="L414" s="20">
        <v>2</v>
      </c>
      <c r="M414" s="20">
        <v>-1</v>
      </c>
      <c r="N414" s="20">
        <v>1</v>
      </c>
      <c r="O414" s="20">
        <v>0</v>
      </c>
      <c r="P414" s="20">
        <v>-0.537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399639</v>
      </c>
      <c r="B415" s="19" t="s">
        <v>475</v>
      </c>
      <c r="C415" s="19">
        <v>1484.545</v>
      </c>
      <c r="D415" s="19">
        <v>1681.588</v>
      </c>
      <c r="E415" s="19">
        <v>0</v>
      </c>
      <c r="F415" s="19">
        <v>0</v>
      </c>
      <c r="G415" s="19">
        <v>0</v>
      </c>
      <c r="H415" s="19">
        <v>1</v>
      </c>
      <c r="I415" s="17">
        <v>4.899</v>
      </c>
      <c r="J415" s="17">
        <v>16.043</v>
      </c>
      <c r="K415" s="20">
        <v>4</v>
      </c>
      <c r="L415" s="20">
        <v>2</v>
      </c>
      <c r="M415" s="20">
        <v>0</v>
      </c>
      <c r="N415" s="20">
        <v>1</v>
      </c>
      <c r="O415" s="20">
        <v>0</v>
      </c>
      <c r="P415" s="20">
        <v>-0.428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399640</v>
      </c>
      <c r="B416" s="19" t="s">
        <v>476</v>
      </c>
      <c r="C416" s="19">
        <v>1891.774</v>
      </c>
      <c r="D416" s="19">
        <v>2309.121</v>
      </c>
      <c r="E416" s="19">
        <v>0</v>
      </c>
      <c r="F416" s="19">
        <v>0</v>
      </c>
      <c r="G416" s="19">
        <v>0</v>
      </c>
      <c r="H416" s="19">
        <v>1</v>
      </c>
      <c r="I416" s="17">
        <v>11.507</v>
      </c>
      <c r="J416" s="17">
        <v>27.501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-1.692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399641</v>
      </c>
      <c r="B417" s="19" t="s">
        <v>477</v>
      </c>
      <c r="C417" s="19">
        <v>1892.586</v>
      </c>
      <c r="D417" s="19">
        <v>2196.524</v>
      </c>
      <c r="E417" s="19">
        <v>0</v>
      </c>
      <c r="F417" s="19">
        <v>0</v>
      </c>
      <c r="G417" s="19">
        <v>0</v>
      </c>
      <c r="H417" s="19">
        <v>1</v>
      </c>
      <c r="I417" s="17">
        <v>8.161</v>
      </c>
      <c r="J417" s="17">
        <v>20.869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-0.19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399642</v>
      </c>
      <c r="B418" s="19" t="s">
        <v>478</v>
      </c>
      <c r="C418" s="19">
        <v>1588.166</v>
      </c>
      <c r="D418" s="19">
        <v>1845.269</v>
      </c>
      <c r="E418" s="19">
        <v>0</v>
      </c>
      <c r="F418" s="19">
        <v>0</v>
      </c>
      <c r="G418" s="19">
        <v>0</v>
      </c>
      <c r="H418" s="19">
        <v>1</v>
      </c>
      <c r="I418" s="17">
        <v>6.86</v>
      </c>
      <c r="J418" s="17">
        <v>19.838</v>
      </c>
      <c r="K418" s="20">
        <v>3</v>
      </c>
      <c r="L418" s="20">
        <v>2</v>
      </c>
      <c r="M418" s="20">
        <v>0</v>
      </c>
      <c r="N418" s="20">
        <v>0</v>
      </c>
      <c r="O418" s="20">
        <v>0</v>
      </c>
      <c r="P418" s="20">
        <v>-7.371</v>
      </c>
      <c r="Q418" s="20">
        <v>0</v>
      </c>
      <c r="R418" s="20">
        <v>-1</v>
      </c>
      <c r="S418" s="21"/>
      <c r="T418" s="21"/>
      <c r="U418" s="21"/>
      <c r="V418" s="21"/>
      <c r="W418" s="21"/>
    </row>
    <row r="419" ht="16.5" spans="1:23">
      <c r="A419" s="19">
        <v>399643</v>
      </c>
      <c r="B419" s="19" t="s">
        <v>479</v>
      </c>
      <c r="C419" s="19">
        <v>2289.935</v>
      </c>
      <c r="D419" s="19">
        <v>2796.389</v>
      </c>
      <c r="E419" s="19">
        <v>0</v>
      </c>
      <c r="F419" s="19">
        <v>0</v>
      </c>
      <c r="G419" s="19">
        <v>0</v>
      </c>
      <c r="H419" s="19">
        <v>1</v>
      </c>
      <c r="I419" s="17">
        <v>12.213</v>
      </c>
      <c r="J419" s="17">
        <v>28.112</v>
      </c>
      <c r="K419" s="20">
        <v>4</v>
      </c>
      <c r="L419" s="20">
        <v>2</v>
      </c>
      <c r="M419" s="20">
        <v>-1</v>
      </c>
      <c r="N419" s="20">
        <v>1</v>
      </c>
      <c r="O419" s="20">
        <v>0</v>
      </c>
      <c r="P419" s="20">
        <v>-3.421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399644</v>
      </c>
      <c r="B420" s="19" t="s">
        <v>480</v>
      </c>
      <c r="C420" s="19">
        <v>3227.666</v>
      </c>
      <c r="D420" s="19">
        <v>3531.239</v>
      </c>
      <c r="E420" s="19">
        <v>0</v>
      </c>
      <c r="F420" s="19">
        <v>0</v>
      </c>
      <c r="G420" s="19">
        <v>0</v>
      </c>
      <c r="H420" s="19">
        <v>1</v>
      </c>
      <c r="I420" s="17">
        <v>0.094</v>
      </c>
      <c r="J420" s="17">
        <v>8.683</v>
      </c>
      <c r="K420" s="20">
        <v>4</v>
      </c>
      <c r="L420" s="20">
        <v>2</v>
      </c>
      <c r="M420" s="20">
        <v>0</v>
      </c>
      <c r="N420" s="20">
        <v>1</v>
      </c>
      <c r="O420" s="20">
        <v>0</v>
      </c>
      <c r="P420" s="20">
        <v>-0.661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399645</v>
      </c>
      <c r="B421" s="19" t="s">
        <v>481</v>
      </c>
      <c r="C421" s="19">
        <v>8494.908</v>
      </c>
      <c r="D421" s="19">
        <v>9153.52</v>
      </c>
      <c r="E421" s="19">
        <v>0</v>
      </c>
      <c r="F421" s="19">
        <v>0</v>
      </c>
      <c r="G421" s="19">
        <v>0</v>
      </c>
      <c r="H421" s="19">
        <v>1</v>
      </c>
      <c r="I421" s="17">
        <v>1.143</v>
      </c>
      <c r="J421" s="17">
        <v>8.256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2.109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399647</v>
      </c>
      <c r="B422" s="19" t="s">
        <v>482</v>
      </c>
      <c r="C422" s="19">
        <v>7478.053</v>
      </c>
      <c r="D422" s="19">
        <v>8429.578</v>
      </c>
      <c r="E422" s="19">
        <v>0</v>
      </c>
      <c r="F422" s="19">
        <v>0</v>
      </c>
      <c r="G422" s="19">
        <v>0</v>
      </c>
      <c r="H422" s="19">
        <v>1</v>
      </c>
      <c r="I422" s="17">
        <v>3.406</v>
      </c>
      <c r="J422" s="17">
        <v>14.31</v>
      </c>
      <c r="K422" s="20">
        <v>4</v>
      </c>
      <c r="L422" s="20">
        <v>2</v>
      </c>
      <c r="M422" s="20">
        <v>0</v>
      </c>
      <c r="N422" s="20">
        <v>0</v>
      </c>
      <c r="O422" s="20">
        <v>0</v>
      </c>
      <c r="P422" s="20">
        <v>10.955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399648</v>
      </c>
      <c r="B423" s="19" t="s">
        <v>483</v>
      </c>
      <c r="C423" s="19">
        <v>9739.465</v>
      </c>
      <c r="D423" s="19">
        <v>10789.502</v>
      </c>
      <c r="E423" s="19">
        <v>0</v>
      </c>
      <c r="F423" s="19">
        <v>0</v>
      </c>
      <c r="G423" s="19">
        <v>0</v>
      </c>
      <c r="H423" s="19">
        <v>1</v>
      </c>
      <c r="I423" s="17">
        <v>3.436</v>
      </c>
      <c r="J423" s="17">
        <v>12.834</v>
      </c>
      <c r="K423" s="20">
        <v>4</v>
      </c>
      <c r="L423" s="20">
        <v>2</v>
      </c>
      <c r="M423" s="20">
        <v>0</v>
      </c>
      <c r="N423" s="20">
        <v>1</v>
      </c>
      <c r="O423" s="20">
        <v>0</v>
      </c>
      <c r="P423" s="20">
        <v>-8.637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399649</v>
      </c>
      <c r="B424" s="19" t="s">
        <v>484</v>
      </c>
      <c r="C424" s="19">
        <v>2549.703</v>
      </c>
      <c r="D424" s="19">
        <v>2865.775</v>
      </c>
      <c r="E424" s="19">
        <v>0</v>
      </c>
      <c r="F424" s="19">
        <v>0</v>
      </c>
      <c r="G424" s="19">
        <v>0</v>
      </c>
      <c r="H424" s="19">
        <v>1</v>
      </c>
      <c r="I424" s="17">
        <v>5.469</v>
      </c>
      <c r="J424" s="17">
        <v>15.895</v>
      </c>
      <c r="K424" s="20">
        <v>4</v>
      </c>
      <c r="L424" s="20">
        <v>2</v>
      </c>
      <c r="M424" s="20">
        <v>0</v>
      </c>
      <c r="N424" s="20">
        <v>0</v>
      </c>
      <c r="O424" s="20">
        <v>0</v>
      </c>
      <c r="P424" s="20">
        <v>-1.381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399650</v>
      </c>
      <c r="B425" s="19" t="s">
        <v>485</v>
      </c>
      <c r="C425" s="19">
        <v>1862.128</v>
      </c>
      <c r="D425" s="19">
        <v>2122.112</v>
      </c>
      <c r="E425" s="19">
        <v>0</v>
      </c>
      <c r="F425" s="19">
        <v>0</v>
      </c>
      <c r="G425" s="19">
        <v>0</v>
      </c>
      <c r="H425" s="19">
        <v>1</v>
      </c>
      <c r="I425" s="17">
        <v>4.476</v>
      </c>
      <c r="J425" s="17">
        <v>16.179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2.484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399651</v>
      </c>
      <c r="B426" s="19" t="s">
        <v>486</v>
      </c>
      <c r="C426" s="19">
        <v>1389.487</v>
      </c>
      <c r="D426" s="19">
        <v>1545.796</v>
      </c>
      <c r="E426" s="19">
        <v>0</v>
      </c>
      <c r="F426" s="19">
        <v>0</v>
      </c>
      <c r="G426" s="19">
        <v>0</v>
      </c>
      <c r="H426" s="19">
        <v>1</v>
      </c>
      <c r="I426" s="17">
        <v>3.275</v>
      </c>
      <c r="J426" s="17">
        <v>13.056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21.261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399652</v>
      </c>
      <c r="B427" s="19" t="s">
        <v>487</v>
      </c>
      <c r="C427" s="19">
        <v>2881.875</v>
      </c>
      <c r="D427" s="19">
        <v>3387.913</v>
      </c>
      <c r="E427" s="19">
        <v>0</v>
      </c>
      <c r="F427" s="19">
        <v>0</v>
      </c>
      <c r="G427" s="19">
        <v>0</v>
      </c>
      <c r="H427" s="19">
        <v>1</v>
      </c>
      <c r="I427" s="17">
        <v>9.817</v>
      </c>
      <c r="J427" s="17">
        <v>23.287</v>
      </c>
      <c r="K427" s="20">
        <v>0</v>
      </c>
      <c r="L427" s="20">
        <v>2</v>
      </c>
      <c r="M427" s="20">
        <v>0</v>
      </c>
      <c r="N427" s="20">
        <v>0</v>
      </c>
      <c r="O427" s="20">
        <v>0</v>
      </c>
      <c r="P427" s="20">
        <v>0.644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399653</v>
      </c>
      <c r="B428" s="19" t="s">
        <v>488</v>
      </c>
      <c r="C428" s="19">
        <v>2250.182</v>
      </c>
      <c r="D428" s="19">
        <v>2522.733</v>
      </c>
      <c r="E428" s="19">
        <v>0</v>
      </c>
      <c r="F428" s="19">
        <v>0</v>
      </c>
      <c r="G428" s="19">
        <v>0</v>
      </c>
      <c r="H428" s="19">
        <v>1</v>
      </c>
      <c r="I428" s="17">
        <v>3.506</v>
      </c>
      <c r="J428" s="17">
        <v>13.931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-1.81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399654</v>
      </c>
      <c r="B429" s="19" t="s">
        <v>489</v>
      </c>
      <c r="C429" s="19">
        <v>2328.16</v>
      </c>
      <c r="D429" s="19">
        <v>2691.669</v>
      </c>
      <c r="E429" s="19">
        <v>0</v>
      </c>
      <c r="F429" s="19">
        <v>0</v>
      </c>
      <c r="G429" s="19">
        <v>0</v>
      </c>
      <c r="H429" s="19">
        <v>1</v>
      </c>
      <c r="I429" s="17">
        <v>5.27</v>
      </c>
      <c r="J429" s="17">
        <v>18.064</v>
      </c>
      <c r="K429" s="20">
        <v>4</v>
      </c>
      <c r="L429" s="20">
        <v>2</v>
      </c>
      <c r="M429" s="20">
        <v>-1</v>
      </c>
      <c r="N429" s="20">
        <v>1</v>
      </c>
      <c r="O429" s="20">
        <v>0</v>
      </c>
      <c r="P429" s="20">
        <v>-0.048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399655</v>
      </c>
      <c r="B430" s="19" t="s">
        <v>490</v>
      </c>
      <c r="C430" s="19">
        <v>9271.051</v>
      </c>
      <c r="D430" s="19">
        <v>10229.889</v>
      </c>
      <c r="E430" s="19">
        <v>0</v>
      </c>
      <c r="F430" s="19">
        <v>0</v>
      </c>
      <c r="G430" s="19">
        <v>0</v>
      </c>
      <c r="H430" s="19">
        <v>1</v>
      </c>
      <c r="I430" s="17">
        <v>2.913</v>
      </c>
      <c r="J430" s="17">
        <v>12.013</v>
      </c>
      <c r="K430" s="20">
        <v>4</v>
      </c>
      <c r="L430" s="20">
        <v>2</v>
      </c>
      <c r="M430" s="20">
        <v>0</v>
      </c>
      <c r="N430" s="20">
        <v>0</v>
      </c>
      <c r="O430" s="20">
        <v>0</v>
      </c>
      <c r="P430" s="20">
        <v>0.977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399656</v>
      </c>
      <c r="B431" s="19" t="s">
        <v>491</v>
      </c>
      <c r="C431" s="19">
        <v>5013.443</v>
      </c>
      <c r="D431" s="19">
        <v>5587.48</v>
      </c>
      <c r="E431" s="19">
        <v>0</v>
      </c>
      <c r="F431" s="19">
        <v>0</v>
      </c>
      <c r="G431" s="19">
        <v>0</v>
      </c>
      <c r="H431" s="19">
        <v>1</v>
      </c>
      <c r="I431" s="17">
        <v>5.573</v>
      </c>
      <c r="J431" s="17">
        <v>15.274</v>
      </c>
      <c r="K431" s="20">
        <v>4</v>
      </c>
      <c r="L431" s="20">
        <v>2</v>
      </c>
      <c r="M431" s="20">
        <v>0</v>
      </c>
      <c r="N431" s="20">
        <v>1</v>
      </c>
      <c r="O431" s="20">
        <v>0</v>
      </c>
      <c r="P431" s="20">
        <v>-14.008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399657</v>
      </c>
      <c r="B432" s="19" t="s">
        <v>492</v>
      </c>
      <c r="C432" s="19">
        <v>5317.729</v>
      </c>
      <c r="D432" s="19">
        <v>6005.971</v>
      </c>
      <c r="E432" s="19">
        <v>0</v>
      </c>
      <c r="F432" s="19">
        <v>0</v>
      </c>
      <c r="G432" s="19">
        <v>0</v>
      </c>
      <c r="H432" s="19">
        <v>1</v>
      </c>
      <c r="I432" s="17">
        <v>6.192</v>
      </c>
      <c r="J432" s="17">
        <v>16.941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-8.227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399658</v>
      </c>
      <c r="B433" s="19" t="s">
        <v>493</v>
      </c>
      <c r="C433" s="19">
        <v>3519.464</v>
      </c>
      <c r="D433" s="19">
        <v>4012.709</v>
      </c>
      <c r="E433" s="19">
        <v>0</v>
      </c>
      <c r="F433" s="19">
        <v>0</v>
      </c>
      <c r="G433" s="19">
        <v>0</v>
      </c>
      <c r="H433" s="19">
        <v>1</v>
      </c>
      <c r="I433" s="17">
        <v>6.315</v>
      </c>
      <c r="J433" s="17">
        <v>17.83</v>
      </c>
      <c r="K433" s="20">
        <v>4</v>
      </c>
      <c r="L433" s="20">
        <v>1</v>
      </c>
      <c r="M433" s="20">
        <v>0</v>
      </c>
      <c r="N433" s="20">
        <v>0</v>
      </c>
      <c r="O433" s="20">
        <v>0</v>
      </c>
      <c r="P433" s="20">
        <v>23.165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399659</v>
      </c>
      <c r="B434" s="19" t="s">
        <v>494</v>
      </c>
      <c r="C434" s="19">
        <v>3425.865</v>
      </c>
      <c r="D434" s="19">
        <v>3935.827</v>
      </c>
      <c r="E434" s="19">
        <v>0</v>
      </c>
      <c r="F434" s="19">
        <v>0</v>
      </c>
      <c r="G434" s="19">
        <v>0</v>
      </c>
      <c r="H434" s="19">
        <v>1</v>
      </c>
      <c r="I434" s="17">
        <v>7.306</v>
      </c>
      <c r="J434" s="17">
        <v>19.316</v>
      </c>
      <c r="K434" s="20">
        <v>4</v>
      </c>
      <c r="L434" s="20">
        <v>2</v>
      </c>
      <c r="M434" s="20">
        <v>-1</v>
      </c>
      <c r="N434" s="20">
        <v>1</v>
      </c>
      <c r="O434" s="20">
        <v>0</v>
      </c>
      <c r="P434" s="20">
        <v>1.978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399660</v>
      </c>
      <c r="B435" s="19" t="s">
        <v>495</v>
      </c>
      <c r="C435" s="19">
        <v>1787.615</v>
      </c>
      <c r="D435" s="19">
        <v>2099.596</v>
      </c>
      <c r="E435" s="19">
        <v>0</v>
      </c>
      <c r="F435" s="19">
        <v>0</v>
      </c>
      <c r="G435" s="19">
        <v>0</v>
      </c>
      <c r="H435" s="19">
        <v>1</v>
      </c>
      <c r="I435" s="17">
        <v>9.455</v>
      </c>
      <c r="J435" s="17">
        <v>22.909</v>
      </c>
      <c r="K435" s="20">
        <v>4</v>
      </c>
      <c r="L435" s="20">
        <v>2</v>
      </c>
      <c r="M435" s="20">
        <v>-1</v>
      </c>
      <c r="N435" s="20">
        <v>1</v>
      </c>
      <c r="O435" s="20">
        <v>0</v>
      </c>
      <c r="P435" s="20">
        <v>-3.119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399661</v>
      </c>
      <c r="B436" s="19" t="s">
        <v>496</v>
      </c>
      <c r="C436" s="19">
        <v>5088.345</v>
      </c>
      <c r="D436" s="19">
        <v>5543.097</v>
      </c>
      <c r="E436" s="19">
        <v>0</v>
      </c>
      <c r="F436" s="19">
        <v>0</v>
      </c>
      <c r="G436" s="19">
        <v>0</v>
      </c>
      <c r="H436" s="19">
        <v>1</v>
      </c>
      <c r="I436" s="17">
        <v>2.451</v>
      </c>
      <c r="J436" s="17">
        <v>10.454</v>
      </c>
      <c r="K436" s="20">
        <v>4</v>
      </c>
      <c r="L436" s="20">
        <v>2</v>
      </c>
      <c r="M436" s="20">
        <v>0</v>
      </c>
      <c r="N436" s="20">
        <v>0</v>
      </c>
      <c r="O436" s="20">
        <v>0</v>
      </c>
      <c r="P436" s="20">
        <v>-5.39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399662</v>
      </c>
      <c r="B437" s="19" t="s">
        <v>497</v>
      </c>
      <c r="C437" s="19">
        <v>1475.156</v>
      </c>
      <c r="D437" s="19">
        <v>1773.814</v>
      </c>
      <c r="E437" s="19">
        <v>0</v>
      </c>
      <c r="F437" s="19">
        <v>0</v>
      </c>
      <c r="G437" s="19">
        <v>0</v>
      </c>
      <c r="H437" s="19">
        <v>1</v>
      </c>
      <c r="I437" s="17">
        <v>10.76</v>
      </c>
      <c r="J437" s="17">
        <v>25.786</v>
      </c>
      <c r="K437" s="20">
        <v>4</v>
      </c>
      <c r="L437" s="20">
        <v>2</v>
      </c>
      <c r="M437" s="20">
        <v>0</v>
      </c>
      <c r="N437" s="20">
        <v>1</v>
      </c>
      <c r="O437" s="20">
        <v>0</v>
      </c>
      <c r="P437" s="20">
        <v>-0.268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399663</v>
      </c>
      <c r="B438" s="19" t="s">
        <v>498</v>
      </c>
      <c r="C438" s="19">
        <v>1673.812</v>
      </c>
      <c r="D438" s="19">
        <v>1827.652</v>
      </c>
      <c r="E438" s="19">
        <v>0</v>
      </c>
      <c r="F438" s="19">
        <v>0</v>
      </c>
      <c r="G438" s="19">
        <v>0</v>
      </c>
      <c r="H438" s="19">
        <v>1</v>
      </c>
      <c r="I438" s="17">
        <v>3.697</v>
      </c>
      <c r="J438" s="17">
        <v>11.804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1.354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399664</v>
      </c>
      <c r="B439" s="19" t="s">
        <v>499</v>
      </c>
      <c r="C439" s="19">
        <v>979.913</v>
      </c>
      <c r="D439" s="19">
        <v>1195.118</v>
      </c>
      <c r="E439" s="19">
        <v>0</v>
      </c>
      <c r="F439" s="19">
        <v>0</v>
      </c>
      <c r="G439" s="19">
        <v>0</v>
      </c>
      <c r="H439" s="19">
        <v>1</v>
      </c>
      <c r="I439" s="17">
        <v>10.719</v>
      </c>
      <c r="J439" s="17">
        <v>26.796</v>
      </c>
      <c r="K439" s="20">
        <v>4</v>
      </c>
      <c r="L439" s="20">
        <v>2</v>
      </c>
      <c r="M439" s="20">
        <v>0</v>
      </c>
      <c r="N439" s="20">
        <v>0</v>
      </c>
      <c r="O439" s="20">
        <v>0</v>
      </c>
      <c r="P439" s="20">
        <v>-2.223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399665</v>
      </c>
      <c r="B440" s="19" t="s">
        <v>500</v>
      </c>
      <c r="C440" s="19">
        <v>1847.833</v>
      </c>
      <c r="D440" s="19">
        <v>2066.867</v>
      </c>
      <c r="E440" s="19">
        <v>0</v>
      </c>
      <c r="F440" s="19">
        <v>0</v>
      </c>
      <c r="G440" s="19">
        <v>0</v>
      </c>
      <c r="H440" s="19">
        <v>1</v>
      </c>
      <c r="I440" s="17">
        <v>6.065</v>
      </c>
      <c r="J440" s="17">
        <v>16.019</v>
      </c>
      <c r="K440" s="20">
        <v>4</v>
      </c>
      <c r="L440" s="20">
        <v>2</v>
      </c>
      <c r="M440" s="20">
        <v>-1</v>
      </c>
      <c r="N440" s="20">
        <v>1</v>
      </c>
      <c r="O440" s="20">
        <v>0</v>
      </c>
      <c r="P440" s="20">
        <v>11.115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399666</v>
      </c>
      <c r="B441" s="19" t="s">
        <v>501</v>
      </c>
      <c r="C441" s="19">
        <v>1307.744</v>
      </c>
      <c r="D441" s="19">
        <v>1609.652</v>
      </c>
      <c r="E441" s="19">
        <v>0</v>
      </c>
      <c r="F441" s="19">
        <v>0</v>
      </c>
      <c r="G441" s="19">
        <v>0</v>
      </c>
      <c r="H441" s="19">
        <v>1</v>
      </c>
      <c r="I441" s="17">
        <v>11.461</v>
      </c>
      <c r="J441" s="17">
        <v>28.068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399667</v>
      </c>
      <c r="B442" s="19" t="s">
        <v>502</v>
      </c>
      <c r="C442" s="19">
        <v>2822.995</v>
      </c>
      <c r="D442" s="19">
        <v>3609.611</v>
      </c>
      <c r="E442" s="19">
        <v>0</v>
      </c>
      <c r="F442" s="19">
        <v>0</v>
      </c>
      <c r="G442" s="19">
        <v>0</v>
      </c>
      <c r="H442" s="19">
        <v>1</v>
      </c>
      <c r="I442" s="17">
        <v>16.363</v>
      </c>
      <c r="J442" s="17">
        <v>34.59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5.087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399668</v>
      </c>
      <c r="B443" s="19" t="s">
        <v>503</v>
      </c>
      <c r="C443" s="19">
        <v>3534.677</v>
      </c>
      <c r="D443" s="19">
        <v>4240.093</v>
      </c>
      <c r="E443" s="19">
        <v>0</v>
      </c>
      <c r="F443" s="19">
        <v>0</v>
      </c>
      <c r="G443" s="19">
        <v>0</v>
      </c>
      <c r="H443" s="19">
        <v>1</v>
      </c>
      <c r="I443" s="17">
        <v>6.023</v>
      </c>
      <c r="J443" s="17">
        <v>21.658</v>
      </c>
      <c r="K443" s="20">
        <v>4</v>
      </c>
      <c r="L443" s="20">
        <v>2</v>
      </c>
      <c r="M443" s="20">
        <v>0</v>
      </c>
      <c r="N443" s="20">
        <v>0</v>
      </c>
      <c r="O443" s="20">
        <v>0</v>
      </c>
      <c r="P443" s="20">
        <v>-5.994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399669</v>
      </c>
      <c r="B444" s="19" t="s">
        <v>504</v>
      </c>
      <c r="C444" s="19">
        <v>7532.109</v>
      </c>
      <c r="D444" s="19">
        <v>8178.985</v>
      </c>
      <c r="E444" s="19">
        <v>0</v>
      </c>
      <c r="F444" s="19">
        <v>0</v>
      </c>
      <c r="G444" s="19">
        <v>0</v>
      </c>
      <c r="H444" s="19">
        <v>1</v>
      </c>
      <c r="I444" s="17">
        <v>0.809</v>
      </c>
      <c r="J444" s="17">
        <v>8.654</v>
      </c>
      <c r="K444" s="20">
        <v>4</v>
      </c>
      <c r="L444" s="20">
        <v>2</v>
      </c>
      <c r="M444" s="20">
        <v>-1</v>
      </c>
      <c r="N444" s="20">
        <v>1</v>
      </c>
      <c r="O444" s="20">
        <v>0</v>
      </c>
      <c r="P444" s="20">
        <v>4.236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399670</v>
      </c>
      <c r="B445" s="19" t="s">
        <v>505</v>
      </c>
      <c r="C445" s="19">
        <v>2899.9</v>
      </c>
      <c r="D445" s="19">
        <v>3387.257</v>
      </c>
      <c r="E445" s="19">
        <v>0</v>
      </c>
      <c r="F445" s="19">
        <v>0</v>
      </c>
      <c r="G445" s="19">
        <v>0</v>
      </c>
      <c r="H445" s="19">
        <v>1</v>
      </c>
      <c r="I445" s="17">
        <v>5.907</v>
      </c>
      <c r="J445" s="17">
        <v>19.445</v>
      </c>
      <c r="K445" s="20">
        <v>4</v>
      </c>
      <c r="L445" s="20">
        <v>2</v>
      </c>
      <c r="M445" s="20">
        <v>0</v>
      </c>
      <c r="N445" s="20">
        <v>1</v>
      </c>
      <c r="O445" s="20">
        <v>0</v>
      </c>
      <c r="P445" s="20">
        <v>-0.242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399671</v>
      </c>
      <c r="B446" s="19" t="s">
        <v>506</v>
      </c>
      <c r="C446" s="19">
        <v>6542.517</v>
      </c>
      <c r="D446" s="19">
        <v>7541.181</v>
      </c>
      <c r="E446" s="19">
        <v>0</v>
      </c>
      <c r="F446" s="19">
        <v>0</v>
      </c>
      <c r="G446" s="19">
        <v>0</v>
      </c>
      <c r="H446" s="19">
        <v>1</v>
      </c>
      <c r="I446" s="17">
        <v>11.713</v>
      </c>
      <c r="J446" s="17">
        <v>23.405</v>
      </c>
      <c r="K446" s="20">
        <v>4</v>
      </c>
      <c r="L446" s="20">
        <v>2</v>
      </c>
      <c r="M446" s="20">
        <v>-1</v>
      </c>
      <c r="N446" s="20">
        <v>1</v>
      </c>
      <c r="O446" s="20">
        <v>0</v>
      </c>
      <c r="P446" s="20">
        <v>5.766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399672</v>
      </c>
      <c r="B447" s="19" t="s">
        <v>507</v>
      </c>
      <c r="C447" s="19">
        <v>3643.108</v>
      </c>
      <c r="D447" s="19">
        <v>4017.989</v>
      </c>
      <c r="E447" s="19">
        <v>0</v>
      </c>
      <c r="F447" s="19">
        <v>0</v>
      </c>
      <c r="G447" s="19">
        <v>0</v>
      </c>
      <c r="H447" s="19">
        <v>1</v>
      </c>
      <c r="I447" s="17">
        <v>0.835</v>
      </c>
      <c r="J447" s="17">
        <v>10.088</v>
      </c>
      <c r="K447" s="20">
        <v>4</v>
      </c>
      <c r="L447" s="20">
        <v>2</v>
      </c>
      <c r="M447" s="20">
        <v>-1</v>
      </c>
      <c r="N447" s="20">
        <v>1</v>
      </c>
      <c r="O447" s="20">
        <v>0</v>
      </c>
      <c r="P447" s="20">
        <v>-1.794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399673</v>
      </c>
      <c r="B448" s="19" t="s">
        <v>508</v>
      </c>
      <c r="C448" s="19">
        <v>1842.24</v>
      </c>
      <c r="D448" s="19">
        <v>2288.31</v>
      </c>
      <c r="E448" s="19">
        <v>0</v>
      </c>
      <c r="F448" s="19">
        <v>0</v>
      </c>
      <c r="G448" s="19">
        <v>0</v>
      </c>
      <c r="H448" s="19">
        <v>1</v>
      </c>
      <c r="I448" s="17">
        <v>13.72</v>
      </c>
      <c r="J448" s="17">
        <v>30.539</v>
      </c>
      <c r="K448" s="20">
        <v>3</v>
      </c>
      <c r="L448" s="20">
        <v>2</v>
      </c>
      <c r="M448" s="20">
        <v>0</v>
      </c>
      <c r="N448" s="20">
        <v>-1</v>
      </c>
      <c r="O448" s="20">
        <v>0</v>
      </c>
      <c r="P448" s="20">
        <v>-1.899</v>
      </c>
      <c r="Q448" s="20">
        <v>0</v>
      </c>
      <c r="R448" s="20">
        <v>-1</v>
      </c>
      <c r="S448" s="21"/>
      <c r="T448" s="21"/>
      <c r="U448" s="21"/>
      <c r="V448" s="21"/>
      <c r="W448" s="21"/>
    </row>
    <row r="449" ht="16.5" spans="1:23">
      <c r="A449" s="19">
        <v>399674</v>
      </c>
      <c r="B449" s="19" t="s">
        <v>509</v>
      </c>
      <c r="C449" s="19">
        <v>1690.756</v>
      </c>
      <c r="D449" s="19">
        <v>2013.727</v>
      </c>
      <c r="E449" s="19">
        <v>0</v>
      </c>
      <c r="F449" s="19">
        <v>0</v>
      </c>
      <c r="G449" s="19">
        <v>0</v>
      </c>
      <c r="H449" s="19">
        <v>1</v>
      </c>
      <c r="I449" s="17">
        <v>6.924</v>
      </c>
      <c r="J449" s="17">
        <v>21.852</v>
      </c>
      <c r="K449" s="20">
        <v>4</v>
      </c>
      <c r="L449" s="20">
        <v>2</v>
      </c>
      <c r="M449" s="20">
        <v>-1</v>
      </c>
      <c r="N449" s="20">
        <v>1</v>
      </c>
      <c r="O449" s="20">
        <v>0</v>
      </c>
      <c r="P449" s="20">
        <v>1.194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399675</v>
      </c>
      <c r="B450" s="19" t="s">
        <v>510</v>
      </c>
      <c r="C450" s="19">
        <v>2753.403</v>
      </c>
      <c r="D450" s="19">
        <v>3360.157</v>
      </c>
      <c r="E450" s="19">
        <v>0</v>
      </c>
      <c r="F450" s="19">
        <v>0</v>
      </c>
      <c r="G450" s="19">
        <v>0</v>
      </c>
      <c r="H450" s="19">
        <v>1</v>
      </c>
      <c r="I450" s="17">
        <v>7.671</v>
      </c>
      <c r="J450" s="17">
        <v>24.343</v>
      </c>
      <c r="K450" s="20">
        <v>4</v>
      </c>
      <c r="L450" s="20">
        <v>1</v>
      </c>
      <c r="M450" s="20">
        <v>-1</v>
      </c>
      <c r="N450" s="20">
        <v>1</v>
      </c>
      <c r="O450" s="20">
        <v>0</v>
      </c>
      <c r="P450" s="20">
        <v>0.097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399676</v>
      </c>
      <c r="B451" s="19" t="s">
        <v>511</v>
      </c>
      <c r="C451" s="19">
        <v>2891.856</v>
      </c>
      <c r="D451" s="19">
        <v>3721.31</v>
      </c>
      <c r="E451" s="19">
        <v>0</v>
      </c>
      <c r="F451" s="19">
        <v>0</v>
      </c>
      <c r="G451" s="19">
        <v>0</v>
      </c>
      <c r="H451" s="19">
        <v>1</v>
      </c>
      <c r="I451" s="17">
        <v>10.207</v>
      </c>
      <c r="J451" s="17">
        <v>30.221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-5.269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399677</v>
      </c>
      <c r="B452" s="19" t="s">
        <v>512</v>
      </c>
      <c r="C452" s="19">
        <v>4463.077</v>
      </c>
      <c r="D452" s="19">
        <v>5585.703</v>
      </c>
      <c r="E452" s="19">
        <v>0</v>
      </c>
      <c r="F452" s="19">
        <v>0</v>
      </c>
      <c r="G452" s="19">
        <v>0</v>
      </c>
      <c r="H452" s="19">
        <v>1</v>
      </c>
      <c r="I452" s="17">
        <v>7.324</v>
      </c>
      <c r="J452" s="17">
        <v>25.95</v>
      </c>
      <c r="K452" s="20">
        <v>4</v>
      </c>
      <c r="L452" s="20">
        <v>2</v>
      </c>
      <c r="M452" s="20">
        <v>-1</v>
      </c>
      <c r="N452" s="20">
        <v>1</v>
      </c>
      <c r="O452" s="20">
        <v>0</v>
      </c>
      <c r="P452" s="20">
        <v>0.843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399678</v>
      </c>
      <c r="B453" s="19" t="s">
        <v>513</v>
      </c>
      <c r="C453" s="19">
        <v>432.166</v>
      </c>
      <c r="D453" s="19">
        <v>527.652</v>
      </c>
      <c r="E453" s="19">
        <v>0</v>
      </c>
      <c r="F453" s="19">
        <v>0</v>
      </c>
      <c r="G453" s="19">
        <v>0</v>
      </c>
      <c r="H453" s="19">
        <v>1</v>
      </c>
      <c r="I453" s="17">
        <v>11.511</v>
      </c>
      <c r="J453" s="17">
        <v>27.524</v>
      </c>
      <c r="K453" s="20">
        <v>4</v>
      </c>
      <c r="L453" s="20">
        <v>2</v>
      </c>
      <c r="M453" s="20">
        <v>-1</v>
      </c>
      <c r="N453" s="20">
        <v>1</v>
      </c>
      <c r="O453" s="20">
        <v>0</v>
      </c>
      <c r="P453" s="20">
        <v>3.54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399679</v>
      </c>
      <c r="B454" s="19" t="s">
        <v>514</v>
      </c>
      <c r="C454" s="19">
        <v>4240.813</v>
      </c>
      <c r="D454" s="19">
        <v>4976.896</v>
      </c>
      <c r="E454" s="19">
        <v>0</v>
      </c>
      <c r="F454" s="19">
        <v>0</v>
      </c>
      <c r="G454" s="19">
        <v>0</v>
      </c>
      <c r="H454" s="19">
        <v>1</v>
      </c>
      <c r="I454" s="17">
        <v>8.612</v>
      </c>
      <c r="J454" s="17">
        <v>22.128</v>
      </c>
      <c r="K454" s="20">
        <v>4</v>
      </c>
      <c r="L454" s="20">
        <v>2</v>
      </c>
      <c r="M454" s="20">
        <v>-1</v>
      </c>
      <c r="N454" s="20">
        <v>1</v>
      </c>
      <c r="O454" s="20">
        <v>0</v>
      </c>
      <c r="P454" s="20">
        <v>10.402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399680</v>
      </c>
      <c r="B455" s="19" t="s">
        <v>515</v>
      </c>
      <c r="C455" s="19">
        <v>543.56</v>
      </c>
      <c r="D455" s="19">
        <v>641.448</v>
      </c>
      <c r="E455" s="19">
        <v>0</v>
      </c>
      <c r="F455" s="19">
        <v>0</v>
      </c>
      <c r="G455" s="19">
        <v>0</v>
      </c>
      <c r="H455" s="19">
        <v>1</v>
      </c>
      <c r="I455" s="17">
        <v>3.826</v>
      </c>
      <c r="J455" s="17">
        <v>18.503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2.18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399681</v>
      </c>
      <c r="B456" s="19" t="s">
        <v>516</v>
      </c>
      <c r="C456" s="19">
        <v>807.953</v>
      </c>
      <c r="D456" s="19">
        <v>936.378</v>
      </c>
      <c r="E456" s="19">
        <v>0</v>
      </c>
      <c r="F456" s="19">
        <v>0</v>
      </c>
      <c r="G456" s="19">
        <v>0</v>
      </c>
      <c r="H456" s="19">
        <v>1</v>
      </c>
      <c r="I456" s="17">
        <v>6.17</v>
      </c>
      <c r="J456" s="17">
        <v>19.039</v>
      </c>
      <c r="K456" s="20">
        <v>4</v>
      </c>
      <c r="L456" s="20">
        <v>2</v>
      </c>
      <c r="M456" s="20">
        <v>0</v>
      </c>
      <c r="N456" s="20">
        <v>0</v>
      </c>
      <c r="O456" s="20">
        <v>0</v>
      </c>
      <c r="P456" s="20">
        <v>-1.381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399682</v>
      </c>
      <c r="B457" s="19" t="s">
        <v>517</v>
      </c>
      <c r="C457" s="19">
        <v>1244.049</v>
      </c>
      <c r="D457" s="19">
        <v>1442.886</v>
      </c>
      <c r="E457" s="19">
        <v>0</v>
      </c>
      <c r="F457" s="19">
        <v>0</v>
      </c>
      <c r="G457" s="19">
        <v>0</v>
      </c>
      <c r="H457" s="19">
        <v>1</v>
      </c>
      <c r="I457" s="17">
        <v>5.078</v>
      </c>
      <c r="J457" s="17">
        <v>18.158</v>
      </c>
      <c r="K457" s="20">
        <v>4</v>
      </c>
      <c r="L457" s="20">
        <v>2</v>
      </c>
      <c r="M457" s="20">
        <v>-1</v>
      </c>
      <c r="N457" s="20">
        <v>1</v>
      </c>
      <c r="O457" s="20">
        <v>0</v>
      </c>
      <c r="P457" s="20">
        <v>0.901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399685</v>
      </c>
      <c r="B458" s="19" t="s">
        <v>518</v>
      </c>
      <c r="C458" s="19">
        <v>1550.61</v>
      </c>
      <c r="D458" s="19">
        <v>1753.246</v>
      </c>
      <c r="E458" s="19">
        <v>0</v>
      </c>
      <c r="F458" s="19">
        <v>0</v>
      </c>
      <c r="G458" s="19">
        <v>0</v>
      </c>
      <c r="H458" s="19">
        <v>1</v>
      </c>
      <c r="I458" s="17">
        <v>3.379</v>
      </c>
      <c r="J458" s="17">
        <v>14.546</v>
      </c>
      <c r="K458" s="20">
        <v>4</v>
      </c>
      <c r="L458" s="20">
        <v>2</v>
      </c>
      <c r="M458" s="20">
        <v>-1</v>
      </c>
      <c r="N458" s="20">
        <v>1</v>
      </c>
      <c r="O458" s="20">
        <v>0</v>
      </c>
      <c r="P458" s="20">
        <v>-1.416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399686</v>
      </c>
      <c r="B459" s="19" t="s">
        <v>519</v>
      </c>
      <c r="C459" s="19">
        <v>1838.941</v>
      </c>
      <c r="D459" s="19">
        <v>2174.803</v>
      </c>
      <c r="E459" s="19">
        <v>0</v>
      </c>
      <c r="F459" s="19">
        <v>0</v>
      </c>
      <c r="G459" s="19">
        <v>0</v>
      </c>
      <c r="H459" s="19">
        <v>1</v>
      </c>
      <c r="I459" s="17">
        <v>5.899</v>
      </c>
      <c r="J459" s="17">
        <v>20.431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399687</v>
      </c>
      <c r="B460" s="19" t="s">
        <v>520</v>
      </c>
      <c r="C460" s="19">
        <v>2553.814</v>
      </c>
      <c r="D460" s="19">
        <v>3065.678</v>
      </c>
      <c r="E460" s="19">
        <v>0</v>
      </c>
      <c r="F460" s="19">
        <v>0</v>
      </c>
      <c r="G460" s="19">
        <v>0</v>
      </c>
      <c r="H460" s="19">
        <v>1</v>
      </c>
      <c r="I460" s="17">
        <v>8.449</v>
      </c>
      <c r="J460" s="17">
        <v>23.735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3.262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399688</v>
      </c>
      <c r="B461" s="19" t="s">
        <v>521</v>
      </c>
      <c r="C461" s="19">
        <v>1905.154</v>
      </c>
      <c r="D461" s="19">
        <v>3023.937</v>
      </c>
      <c r="E461" s="19">
        <v>0</v>
      </c>
      <c r="F461" s="19">
        <v>0</v>
      </c>
      <c r="G461" s="19">
        <v>0</v>
      </c>
      <c r="H461" s="19">
        <v>1</v>
      </c>
      <c r="I461" s="17">
        <v>26.879</v>
      </c>
      <c r="J461" s="17">
        <v>53.932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-0.182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399692</v>
      </c>
      <c r="B462" s="19" t="s">
        <v>522</v>
      </c>
      <c r="C462" s="19">
        <v>3063.919</v>
      </c>
      <c r="D462" s="19">
        <v>3574.947</v>
      </c>
      <c r="E462" s="19">
        <v>0</v>
      </c>
      <c r="F462" s="19">
        <v>0</v>
      </c>
      <c r="G462" s="19">
        <v>0</v>
      </c>
      <c r="H462" s="19">
        <v>1</v>
      </c>
      <c r="I462" s="17">
        <v>8.792</v>
      </c>
      <c r="J462" s="17">
        <v>21.83</v>
      </c>
      <c r="K462" s="20">
        <v>2</v>
      </c>
      <c r="L462" s="20">
        <v>1</v>
      </c>
      <c r="M462" s="20">
        <v>0</v>
      </c>
      <c r="N462" s="20">
        <v>0</v>
      </c>
      <c r="O462" s="20">
        <v>0</v>
      </c>
      <c r="P462" s="20">
        <v>1.826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399693</v>
      </c>
      <c r="B463" s="19" t="s">
        <v>523</v>
      </c>
      <c r="C463" s="19">
        <v>3872.295</v>
      </c>
      <c r="D463" s="19">
        <v>4751.587</v>
      </c>
      <c r="E463" s="19">
        <v>0</v>
      </c>
      <c r="F463" s="19">
        <v>0</v>
      </c>
      <c r="G463" s="19">
        <v>0</v>
      </c>
      <c r="H463" s="19">
        <v>1</v>
      </c>
      <c r="I463" s="17">
        <v>9.295</v>
      </c>
      <c r="J463" s="17">
        <v>26.08</v>
      </c>
      <c r="K463" s="20">
        <v>4</v>
      </c>
      <c r="L463" s="20">
        <v>2</v>
      </c>
      <c r="M463" s="20">
        <v>-1</v>
      </c>
      <c r="N463" s="20">
        <v>1</v>
      </c>
      <c r="O463" s="20">
        <v>0</v>
      </c>
      <c r="P463" s="20">
        <v>10.453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399694</v>
      </c>
      <c r="B464" s="19" t="s">
        <v>524</v>
      </c>
      <c r="C464" s="19">
        <v>2795.84</v>
      </c>
      <c r="D464" s="19">
        <v>3443.407</v>
      </c>
      <c r="E464" s="19">
        <v>0</v>
      </c>
      <c r="F464" s="19">
        <v>0</v>
      </c>
      <c r="G464" s="19">
        <v>0</v>
      </c>
      <c r="H464" s="19">
        <v>1</v>
      </c>
      <c r="I464" s="17">
        <v>10.486</v>
      </c>
      <c r="J464" s="17">
        <v>27.32</v>
      </c>
      <c r="K464" s="20">
        <v>3</v>
      </c>
      <c r="L464" s="20">
        <v>2</v>
      </c>
      <c r="M464" s="20">
        <v>0</v>
      </c>
      <c r="N464" s="20">
        <v>0</v>
      </c>
      <c r="O464" s="20">
        <v>0</v>
      </c>
      <c r="P464" s="20">
        <v>0.115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399695</v>
      </c>
      <c r="B465" s="19" t="s">
        <v>525</v>
      </c>
      <c r="C465" s="19">
        <v>1915.809</v>
      </c>
      <c r="D465" s="19">
        <v>2247.509</v>
      </c>
      <c r="E465" s="19">
        <v>0</v>
      </c>
      <c r="F465" s="19">
        <v>0</v>
      </c>
      <c r="G465" s="19">
        <v>0</v>
      </c>
      <c r="H465" s="19">
        <v>1</v>
      </c>
      <c r="I465" s="17">
        <v>6.465</v>
      </c>
      <c r="J465" s="17">
        <v>20.27</v>
      </c>
      <c r="K465" s="20">
        <v>4</v>
      </c>
      <c r="L465" s="20">
        <v>2</v>
      </c>
      <c r="M465" s="20">
        <v>-1</v>
      </c>
      <c r="N465" s="20">
        <v>1</v>
      </c>
      <c r="O465" s="20">
        <v>0</v>
      </c>
      <c r="P465" s="20">
        <v>1.099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399696</v>
      </c>
      <c r="B466" s="19" t="s">
        <v>526</v>
      </c>
      <c r="C466" s="19">
        <v>2369.052</v>
      </c>
      <c r="D466" s="19">
        <v>2963.91</v>
      </c>
      <c r="E466" s="19">
        <v>0</v>
      </c>
      <c r="F466" s="19">
        <v>0</v>
      </c>
      <c r="G466" s="19">
        <v>0</v>
      </c>
      <c r="H466" s="19">
        <v>1</v>
      </c>
      <c r="I466" s="17">
        <v>11.888</v>
      </c>
      <c r="J466" s="17">
        <v>29.572</v>
      </c>
      <c r="K466" s="20">
        <v>3</v>
      </c>
      <c r="L466" s="20">
        <v>2</v>
      </c>
      <c r="M466" s="20">
        <v>0</v>
      </c>
      <c r="N466" s="20">
        <v>0</v>
      </c>
      <c r="O466" s="20">
        <v>0</v>
      </c>
      <c r="P466" s="20">
        <v>2.711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399697</v>
      </c>
      <c r="B467" s="19" t="s">
        <v>527</v>
      </c>
      <c r="C467" s="19">
        <v>2815.481</v>
      </c>
      <c r="D467" s="19">
        <v>3350.163</v>
      </c>
      <c r="E467" s="19">
        <v>0</v>
      </c>
      <c r="F467" s="19">
        <v>0</v>
      </c>
      <c r="G467" s="19">
        <v>0</v>
      </c>
      <c r="H467" s="19">
        <v>1</v>
      </c>
      <c r="I467" s="17">
        <v>7.553</v>
      </c>
      <c r="J467" s="17">
        <v>22.307</v>
      </c>
      <c r="K467" s="20">
        <v>3</v>
      </c>
      <c r="L467" s="20">
        <v>2</v>
      </c>
      <c r="M467" s="20">
        <v>0</v>
      </c>
      <c r="N467" s="20">
        <v>0</v>
      </c>
      <c r="O467" s="20">
        <v>0</v>
      </c>
      <c r="P467" s="20">
        <v>-9.17</v>
      </c>
      <c r="Q467" s="20">
        <v>0</v>
      </c>
      <c r="R467" s="20">
        <v>-1</v>
      </c>
      <c r="S467" s="21"/>
      <c r="T467" s="21"/>
      <c r="U467" s="21"/>
      <c r="V467" s="21"/>
      <c r="W467" s="21"/>
    </row>
    <row r="468" ht="16.5" spans="1:23">
      <c r="A468" s="19">
        <v>399698</v>
      </c>
      <c r="B468" s="19" t="s">
        <v>528</v>
      </c>
      <c r="C468" s="19">
        <v>37904.434</v>
      </c>
      <c r="D468" s="19">
        <v>47854.324</v>
      </c>
      <c r="E468" s="19">
        <v>0</v>
      </c>
      <c r="F468" s="19">
        <v>0</v>
      </c>
      <c r="G468" s="19">
        <v>0</v>
      </c>
      <c r="H468" s="19">
        <v>1</v>
      </c>
      <c r="I468" s="17">
        <v>14.322</v>
      </c>
      <c r="J468" s="17">
        <v>32.136</v>
      </c>
      <c r="K468" s="20">
        <v>4</v>
      </c>
      <c r="L468" s="20">
        <v>2</v>
      </c>
      <c r="M468" s="20">
        <v>0</v>
      </c>
      <c r="N468" s="20">
        <v>0</v>
      </c>
      <c r="O468" s="20">
        <v>0</v>
      </c>
      <c r="P468" s="20">
        <v>-4.076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399699</v>
      </c>
      <c r="B469" s="19" t="s">
        <v>529</v>
      </c>
      <c r="C469" s="19">
        <v>3533.18</v>
      </c>
      <c r="D469" s="19">
        <v>4409.101</v>
      </c>
      <c r="E469" s="19">
        <v>0</v>
      </c>
      <c r="F469" s="19">
        <v>0</v>
      </c>
      <c r="G469" s="19">
        <v>0</v>
      </c>
      <c r="H469" s="19">
        <v>1</v>
      </c>
      <c r="I469" s="17">
        <v>8.791</v>
      </c>
      <c r="J469" s="17">
        <v>26.911</v>
      </c>
      <c r="K469" s="20">
        <v>3</v>
      </c>
      <c r="L469" s="20">
        <v>2</v>
      </c>
      <c r="M469" s="20">
        <v>0</v>
      </c>
      <c r="N469" s="20">
        <v>1</v>
      </c>
      <c r="O469" s="20">
        <v>0</v>
      </c>
      <c r="P469" s="20">
        <v>1.538</v>
      </c>
      <c r="Q469" s="20">
        <v>0</v>
      </c>
      <c r="R469" s="20">
        <v>1</v>
      </c>
      <c r="S469" s="21"/>
      <c r="T469" s="21"/>
      <c r="U469" s="21"/>
      <c r="V469" s="21"/>
      <c r="W469" s="21"/>
    </row>
    <row r="470" ht="16.5" spans="1:23">
      <c r="A470" s="19">
        <v>399701</v>
      </c>
      <c r="B470" s="19" t="s">
        <v>530</v>
      </c>
      <c r="C470" s="19">
        <v>6962.07</v>
      </c>
      <c r="D470" s="19">
        <v>7670.36</v>
      </c>
      <c r="E470" s="19">
        <v>0</v>
      </c>
      <c r="F470" s="19">
        <v>0</v>
      </c>
      <c r="G470" s="19">
        <v>0</v>
      </c>
      <c r="H470" s="19">
        <v>1</v>
      </c>
      <c r="I470" s="17">
        <v>0.462</v>
      </c>
      <c r="J470" s="17">
        <v>9.653</v>
      </c>
      <c r="K470" s="20">
        <v>4</v>
      </c>
      <c r="L470" s="20">
        <v>2</v>
      </c>
      <c r="M470" s="20">
        <v>0</v>
      </c>
      <c r="N470" s="20">
        <v>0</v>
      </c>
      <c r="O470" s="20">
        <v>0</v>
      </c>
      <c r="P470" s="20">
        <v>-2.384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399702</v>
      </c>
      <c r="B471" s="19" t="s">
        <v>531</v>
      </c>
      <c r="C471" s="19">
        <v>6296.809</v>
      </c>
      <c r="D471" s="19">
        <v>6969.898</v>
      </c>
      <c r="E471" s="19">
        <v>0</v>
      </c>
      <c r="F471" s="19">
        <v>0</v>
      </c>
      <c r="G471" s="19">
        <v>0</v>
      </c>
      <c r="H471" s="19">
        <v>1</v>
      </c>
      <c r="I471" s="17">
        <v>1.731</v>
      </c>
      <c r="J471" s="17">
        <v>11.221</v>
      </c>
      <c r="K471" s="20">
        <v>3</v>
      </c>
      <c r="L471" s="20">
        <v>2</v>
      </c>
      <c r="M471" s="20">
        <v>0</v>
      </c>
      <c r="N471" s="20">
        <v>0</v>
      </c>
      <c r="O471" s="20">
        <v>0</v>
      </c>
      <c r="P471" s="20">
        <v>-0.231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399703</v>
      </c>
      <c r="B472" s="19" t="s">
        <v>532</v>
      </c>
      <c r="C472" s="19">
        <v>6105.349</v>
      </c>
      <c r="D472" s="19">
        <v>6784.759</v>
      </c>
      <c r="E472" s="19">
        <v>0</v>
      </c>
      <c r="F472" s="19">
        <v>0</v>
      </c>
      <c r="G472" s="19">
        <v>0</v>
      </c>
      <c r="H472" s="19">
        <v>1</v>
      </c>
      <c r="I472" s="17">
        <v>2.571</v>
      </c>
      <c r="J472" s="17">
        <v>12.327</v>
      </c>
      <c r="K472" s="20">
        <v>4</v>
      </c>
      <c r="L472" s="20">
        <v>2</v>
      </c>
      <c r="M472" s="20">
        <v>0</v>
      </c>
      <c r="N472" s="20">
        <v>1</v>
      </c>
      <c r="O472" s="20">
        <v>0</v>
      </c>
      <c r="P472" s="20">
        <v>-3.458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399704</v>
      </c>
      <c r="B473" s="19" t="s">
        <v>533</v>
      </c>
      <c r="C473" s="19">
        <v>3724.949</v>
      </c>
      <c r="D473" s="19">
        <v>4513.128</v>
      </c>
      <c r="E473" s="19">
        <v>0</v>
      </c>
      <c r="F473" s="19">
        <v>0</v>
      </c>
      <c r="G473" s="19">
        <v>0</v>
      </c>
      <c r="H473" s="19">
        <v>1</v>
      </c>
      <c r="I473" s="17">
        <v>10.105</v>
      </c>
      <c r="J473" s="17">
        <v>25.804</v>
      </c>
      <c r="K473" s="20">
        <v>3</v>
      </c>
      <c r="L473" s="20">
        <v>2</v>
      </c>
      <c r="M473" s="20">
        <v>1</v>
      </c>
      <c r="N473" s="20">
        <v>-1</v>
      </c>
      <c r="O473" s="20">
        <v>0</v>
      </c>
      <c r="P473" s="20">
        <v>0.001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399705</v>
      </c>
      <c r="B474" s="19" t="s">
        <v>534</v>
      </c>
      <c r="C474" s="19">
        <v>2520.032</v>
      </c>
      <c r="D474" s="19">
        <v>3023.063</v>
      </c>
      <c r="E474" s="19">
        <v>0</v>
      </c>
      <c r="F474" s="19">
        <v>0</v>
      </c>
      <c r="G474" s="19">
        <v>0</v>
      </c>
      <c r="H474" s="19">
        <v>1</v>
      </c>
      <c r="I474" s="17">
        <v>9.784</v>
      </c>
      <c r="J474" s="17">
        <v>24.796</v>
      </c>
      <c r="K474" s="20">
        <v>4</v>
      </c>
      <c r="L474" s="20">
        <v>2</v>
      </c>
      <c r="M474" s="20">
        <v>0</v>
      </c>
      <c r="N474" s="20">
        <v>0</v>
      </c>
      <c r="O474" s="20">
        <v>0</v>
      </c>
      <c r="P474" s="20">
        <v>-3.996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399706</v>
      </c>
      <c r="B475" s="19" t="s">
        <v>535</v>
      </c>
      <c r="C475" s="19">
        <v>5244.058</v>
      </c>
      <c r="D475" s="19">
        <v>5740.814</v>
      </c>
      <c r="E475" s="19">
        <v>0</v>
      </c>
      <c r="F475" s="19">
        <v>0</v>
      </c>
      <c r="G475" s="19">
        <v>0</v>
      </c>
      <c r="H475" s="19">
        <v>1</v>
      </c>
      <c r="I475" s="17">
        <v>2.124</v>
      </c>
      <c r="J475" s="17">
        <v>10.593</v>
      </c>
      <c r="K475" s="20">
        <v>4</v>
      </c>
      <c r="L475" s="20">
        <v>2</v>
      </c>
      <c r="M475" s="20">
        <v>-1</v>
      </c>
      <c r="N475" s="20">
        <v>1</v>
      </c>
      <c r="O475" s="20">
        <v>0</v>
      </c>
      <c r="P475" s="20">
        <v>5.85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399707</v>
      </c>
      <c r="B476" s="19" t="s">
        <v>536</v>
      </c>
      <c r="C476" s="19">
        <v>5489.222</v>
      </c>
      <c r="D476" s="19">
        <v>6516.454</v>
      </c>
      <c r="E476" s="19">
        <v>0</v>
      </c>
      <c r="F476" s="19">
        <v>0</v>
      </c>
      <c r="G476" s="19">
        <v>0</v>
      </c>
      <c r="H476" s="19">
        <v>1</v>
      </c>
      <c r="I476" s="17">
        <v>6.767</v>
      </c>
      <c r="J476" s="17">
        <v>21.464</v>
      </c>
      <c r="K476" s="20">
        <v>3</v>
      </c>
      <c r="L476" s="20">
        <v>2</v>
      </c>
      <c r="M476" s="20">
        <v>0</v>
      </c>
      <c r="N476" s="20">
        <v>0</v>
      </c>
      <c r="O476" s="20">
        <v>0</v>
      </c>
      <c r="P476" s="20">
        <v>-6.17</v>
      </c>
      <c r="Q476" s="20">
        <v>0</v>
      </c>
      <c r="R476" s="20">
        <v>-1</v>
      </c>
      <c r="S476" s="21"/>
      <c r="T476" s="21"/>
      <c r="U476" s="21"/>
      <c r="V476" s="21"/>
      <c r="W476" s="21"/>
    </row>
    <row r="477" ht="16.5" spans="1:23">
      <c r="A477" s="19">
        <v>399750</v>
      </c>
      <c r="B477" s="19" t="s">
        <v>537</v>
      </c>
      <c r="C477" s="19">
        <v>7883.182</v>
      </c>
      <c r="D477" s="19">
        <v>8578.485</v>
      </c>
      <c r="E477" s="19">
        <v>0</v>
      </c>
      <c r="F477" s="19">
        <v>0</v>
      </c>
      <c r="G477" s="19">
        <v>0</v>
      </c>
      <c r="H477" s="19">
        <v>1</v>
      </c>
      <c r="I477" s="17">
        <v>0.557</v>
      </c>
      <c r="J477" s="17">
        <v>8.617</v>
      </c>
      <c r="K477" s="20">
        <v>4</v>
      </c>
      <c r="L477" s="20">
        <v>2</v>
      </c>
      <c r="M477" s="20">
        <v>0</v>
      </c>
      <c r="N477" s="20">
        <v>0</v>
      </c>
      <c r="O477" s="20">
        <v>0</v>
      </c>
      <c r="P477" s="20">
        <v>1.165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399802</v>
      </c>
      <c r="B478" s="19" t="s">
        <v>538</v>
      </c>
      <c r="C478" s="19">
        <v>4768.42</v>
      </c>
      <c r="D478" s="19">
        <v>5552.303</v>
      </c>
      <c r="E478" s="19">
        <v>0</v>
      </c>
      <c r="F478" s="19">
        <v>0</v>
      </c>
      <c r="G478" s="19">
        <v>0</v>
      </c>
      <c r="H478" s="19">
        <v>1</v>
      </c>
      <c r="I478" s="17">
        <v>8.484</v>
      </c>
      <c r="J478" s="17">
        <v>21.404</v>
      </c>
      <c r="K478" s="20">
        <v>4</v>
      </c>
      <c r="L478" s="20">
        <v>2</v>
      </c>
      <c r="M478" s="20">
        <v>0</v>
      </c>
      <c r="N478" s="20">
        <v>0</v>
      </c>
      <c r="O478" s="20">
        <v>0</v>
      </c>
      <c r="P478" s="20">
        <v>-3.57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399803</v>
      </c>
      <c r="B479" s="19" t="s">
        <v>539</v>
      </c>
      <c r="C479" s="19">
        <v>3553.872</v>
      </c>
      <c r="D479" s="19">
        <v>4159.824</v>
      </c>
      <c r="E479" s="19">
        <v>0</v>
      </c>
      <c r="F479" s="19">
        <v>0</v>
      </c>
      <c r="G479" s="19">
        <v>0</v>
      </c>
      <c r="H479" s="19">
        <v>1</v>
      </c>
      <c r="I479" s="17">
        <v>8.638</v>
      </c>
      <c r="J479" s="17">
        <v>21.947</v>
      </c>
      <c r="K479" s="20">
        <v>3</v>
      </c>
      <c r="L479" s="20">
        <v>2</v>
      </c>
      <c r="M479" s="20">
        <v>0</v>
      </c>
      <c r="N479" s="20">
        <v>0</v>
      </c>
      <c r="O479" s="20">
        <v>0</v>
      </c>
      <c r="P479" s="20">
        <v>-2.655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399804</v>
      </c>
      <c r="B480" s="19" t="s">
        <v>540</v>
      </c>
      <c r="C480" s="19">
        <v>1449.028</v>
      </c>
      <c r="D480" s="19">
        <v>1779.787</v>
      </c>
      <c r="E480" s="19">
        <v>0</v>
      </c>
      <c r="F480" s="19">
        <v>0</v>
      </c>
      <c r="G480" s="19">
        <v>0</v>
      </c>
      <c r="H480" s="19">
        <v>1</v>
      </c>
      <c r="I480" s="17">
        <v>6.348</v>
      </c>
      <c r="J480" s="17">
        <v>23.753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-1.153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399805</v>
      </c>
      <c r="B481" s="19" t="s">
        <v>541</v>
      </c>
      <c r="C481" s="19">
        <v>3004.579</v>
      </c>
      <c r="D481" s="19">
        <v>3908.721</v>
      </c>
      <c r="E481" s="19">
        <v>0</v>
      </c>
      <c r="F481" s="19">
        <v>0</v>
      </c>
      <c r="G481" s="19">
        <v>0</v>
      </c>
      <c r="H481" s="19">
        <v>1</v>
      </c>
      <c r="I481" s="17">
        <v>8.46</v>
      </c>
      <c r="J481" s="17">
        <v>29.634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1.849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399806</v>
      </c>
      <c r="B482" s="19" t="s">
        <v>542</v>
      </c>
      <c r="C482" s="19">
        <v>1130.596</v>
      </c>
      <c r="D482" s="19">
        <v>1292.758</v>
      </c>
      <c r="E482" s="19">
        <v>0</v>
      </c>
      <c r="F482" s="19">
        <v>0</v>
      </c>
      <c r="G482" s="19">
        <v>0</v>
      </c>
      <c r="H482" s="19">
        <v>1</v>
      </c>
      <c r="I482" s="17">
        <v>5.025</v>
      </c>
      <c r="J482" s="17">
        <v>16.939</v>
      </c>
      <c r="K482" s="20">
        <v>4</v>
      </c>
      <c r="L482" s="20">
        <v>2</v>
      </c>
      <c r="M482" s="20">
        <v>-1</v>
      </c>
      <c r="N482" s="20">
        <v>1</v>
      </c>
      <c r="O482" s="20">
        <v>0</v>
      </c>
      <c r="P482" s="20">
        <v>0.452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399807</v>
      </c>
      <c r="B483" s="19" t="s">
        <v>543</v>
      </c>
      <c r="C483" s="19">
        <v>1218.809</v>
      </c>
      <c r="D483" s="19">
        <v>1339.933</v>
      </c>
      <c r="E483" s="19">
        <v>0</v>
      </c>
      <c r="F483" s="19">
        <v>0</v>
      </c>
      <c r="G483" s="19">
        <v>0</v>
      </c>
      <c r="H483" s="19">
        <v>1</v>
      </c>
      <c r="I483" s="17">
        <v>0.151</v>
      </c>
      <c r="J483" s="17">
        <v>9.177</v>
      </c>
      <c r="K483" s="20">
        <v>4</v>
      </c>
      <c r="L483" s="20">
        <v>2</v>
      </c>
      <c r="M483" s="20">
        <v>-1</v>
      </c>
      <c r="N483" s="20">
        <v>1</v>
      </c>
      <c r="O483" s="20">
        <v>0</v>
      </c>
      <c r="P483" s="20">
        <v>-0.016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399808</v>
      </c>
      <c r="B484" s="19" t="s">
        <v>544</v>
      </c>
      <c r="C484" s="19">
        <v>1696.688</v>
      </c>
      <c r="D484" s="19">
        <v>2001.255</v>
      </c>
      <c r="E484" s="19">
        <v>0</v>
      </c>
      <c r="F484" s="19">
        <v>0</v>
      </c>
      <c r="G484" s="19">
        <v>0</v>
      </c>
      <c r="H484" s="19">
        <v>1</v>
      </c>
      <c r="I484" s="17">
        <v>5.281</v>
      </c>
      <c r="J484" s="17">
        <v>19.696</v>
      </c>
      <c r="K484" s="20">
        <v>4</v>
      </c>
      <c r="L484" s="20">
        <v>2</v>
      </c>
      <c r="M484" s="20">
        <v>-1</v>
      </c>
      <c r="N484" s="20">
        <v>1</v>
      </c>
      <c r="O484" s="20">
        <v>0</v>
      </c>
      <c r="P484" s="20">
        <v>5.34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399809</v>
      </c>
      <c r="B485" s="19" t="s">
        <v>545</v>
      </c>
      <c r="C485" s="19">
        <v>2056.978</v>
      </c>
      <c r="D485" s="19">
        <v>2434.623</v>
      </c>
      <c r="E485" s="19">
        <v>0</v>
      </c>
      <c r="F485" s="19">
        <v>0</v>
      </c>
      <c r="G485" s="19">
        <v>0</v>
      </c>
      <c r="H485" s="19">
        <v>1</v>
      </c>
      <c r="I485" s="17">
        <v>0.682</v>
      </c>
      <c r="J485" s="17">
        <v>16.087</v>
      </c>
      <c r="K485" s="20">
        <v>4</v>
      </c>
      <c r="L485" s="20">
        <v>2</v>
      </c>
      <c r="M485" s="20">
        <v>-1</v>
      </c>
      <c r="N485" s="20">
        <v>1</v>
      </c>
      <c r="O485" s="20">
        <v>0</v>
      </c>
      <c r="P485" s="20">
        <v>3.967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399810</v>
      </c>
      <c r="B486" s="19" t="s">
        <v>546</v>
      </c>
      <c r="C486" s="19">
        <v>2452.986</v>
      </c>
      <c r="D486" s="19">
        <v>2907.708</v>
      </c>
      <c r="E486" s="19">
        <v>0</v>
      </c>
      <c r="F486" s="19">
        <v>0</v>
      </c>
      <c r="G486" s="19">
        <v>0</v>
      </c>
      <c r="H486" s="19">
        <v>1</v>
      </c>
      <c r="I486" s="17">
        <v>5.316</v>
      </c>
      <c r="J486" s="17">
        <v>20.123</v>
      </c>
      <c r="K486" s="20">
        <v>4</v>
      </c>
      <c r="L486" s="20">
        <v>2</v>
      </c>
      <c r="M486" s="20">
        <v>-1</v>
      </c>
      <c r="N486" s="20">
        <v>1</v>
      </c>
      <c r="O486" s="20">
        <v>0</v>
      </c>
      <c r="P486" s="20">
        <v>18.155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399811</v>
      </c>
      <c r="B487" s="19" t="s">
        <v>547</v>
      </c>
      <c r="C487" s="19">
        <v>3314.177</v>
      </c>
      <c r="D487" s="19">
        <v>3976.058</v>
      </c>
      <c r="E487" s="19">
        <v>0</v>
      </c>
      <c r="F487" s="19">
        <v>0</v>
      </c>
      <c r="G487" s="19">
        <v>0</v>
      </c>
      <c r="H487" s="19">
        <v>1</v>
      </c>
      <c r="I487" s="17">
        <v>10.677</v>
      </c>
      <c r="J487" s="17">
        <v>25.546</v>
      </c>
      <c r="K487" s="20">
        <v>4</v>
      </c>
      <c r="L487" s="20">
        <v>2</v>
      </c>
      <c r="M487" s="20">
        <v>-1</v>
      </c>
      <c r="N487" s="20">
        <v>1</v>
      </c>
      <c r="O487" s="20">
        <v>0</v>
      </c>
      <c r="P487" s="20">
        <v>3.699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399812</v>
      </c>
      <c r="B488" s="19" t="s">
        <v>548</v>
      </c>
      <c r="C488" s="19">
        <v>5832.431</v>
      </c>
      <c r="D488" s="19">
        <v>6483.57</v>
      </c>
      <c r="E488" s="19">
        <v>0</v>
      </c>
      <c r="F488" s="19">
        <v>0</v>
      </c>
      <c r="G488" s="19">
        <v>0</v>
      </c>
      <c r="H488" s="19">
        <v>1</v>
      </c>
      <c r="I488" s="17">
        <v>1.692</v>
      </c>
      <c r="J488" s="17">
        <v>11.565</v>
      </c>
      <c r="K488" s="20">
        <v>4</v>
      </c>
      <c r="L488" s="20">
        <v>2</v>
      </c>
      <c r="M488" s="20">
        <v>-1</v>
      </c>
      <c r="N488" s="20">
        <v>1</v>
      </c>
      <c r="O488" s="20">
        <v>0</v>
      </c>
      <c r="P488" s="20">
        <v>3.143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399813</v>
      </c>
      <c r="B489" s="19" t="s">
        <v>549</v>
      </c>
      <c r="C489" s="19">
        <v>5692.746</v>
      </c>
      <c r="D489" s="19">
        <v>7014.589</v>
      </c>
      <c r="E489" s="19">
        <v>0</v>
      </c>
      <c r="F489" s="19">
        <v>0</v>
      </c>
      <c r="G489" s="19">
        <v>0</v>
      </c>
      <c r="H489" s="19">
        <v>1</v>
      </c>
      <c r="I489" s="17">
        <v>9.65</v>
      </c>
      <c r="J489" s="17">
        <v>26.676</v>
      </c>
      <c r="K489" s="20">
        <v>3</v>
      </c>
      <c r="L489" s="20">
        <v>2</v>
      </c>
      <c r="M489" s="20">
        <v>0</v>
      </c>
      <c r="N489" s="20">
        <v>0</v>
      </c>
      <c r="O489" s="20">
        <v>0</v>
      </c>
      <c r="P489" s="20">
        <v>-1.694</v>
      </c>
      <c r="Q489" s="20">
        <v>0</v>
      </c>
      <c r="R489" s="20">
        <v>-1</v>
      </c>
      <c r="S489" s="21"/>
      <c r="T489" s="21"/>
      <c r="U489" s="21"/>
      <c r="V489" s="21"/>
      <c r="W489" s="21"/>
    </row>
    <row r="490" ht="16.5" spans="1:23">
      <c r="A490" s="19">
        <v>399814</v>
      </c>
      <c r="B490" s="19" t="s">
        <v>550</v>
      </c>
      <c r="C490" s="19">
        <v>1004.436</v>
      </c>
      <c r="D490" s="19">
        <v>1093.125</v>
      </c>
      <c r="E490" s="19">
        <v>0</v>
      </c>
      <c r="F490" s="19">
        <v>0</v>
      </c>
      <c r="G490" s="19">
        <v>0</v>
      </c>
      <c r="H490" s="19">
        <v>1</v>
      </c>
      <c r="I490" s="17">
        <v>1.5</v>
      </c>
      <c r="J490" s="17">
        <v>9.492</v>
      </c>
      <c r="K490" s="20">
        <v>4</v>
      </c>
      <c r="L490" s="20">
        <v>2</v>
      </c>
      <c r="M490" s="20">
        <v>-1</v>
      </c>
      <c r="N490" s="20">
        <v>1</v>
      </c>
      <c r="O490" s="20">
        <v>0</v>
      </c>
      <c r="P490" s="20">
        <v>-1.116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399850</v>
      </c>
      <c r="B491" s="19" t="s">
        <v>551</v>
      </c>
      <c r="C491" s="19">
        <v>6659.241</v>
      </c>
      <c r="D491" s="19">
        <v>7518.08</v>
      </c>
      <c r="E491" s="19">
        <v>0</v>
      </c>
      <c r="F491" s="19">
        <v>0</v>
      </c>
      <c r="G491" s="19">
        <v>0</v>
      </c>
      <c r="H491" s="19">
        <v>1</v>
      </c>
      <c r="I491" s="17">
        <v>6.344</v>
      </c>
      <c r="J491" s="17">
        <v>17.043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-0.219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399852</v>
      </c>
      <c r="B492" s="19" t="s">
        <v>211</v>
      </c>
      <c r="C492" s="19">
        <v>5665.988</v>
      </c>
      <c r="D492" s="19">
        <v>6614.102</v>
      </c>
      <c r="E492" s="19">
        <v>0</v>
      </c>
      <c r="F492" s="19">
        <v>0</v>
      </c>
      <c r="G492" s="19">
        <v>0</v>
      </c>
      <c r="H492" s="19">
        <v>1</v>
      </c>
      <c r="I492" s="17">
        <v>8.681</v>
      </c>
      <c r="J492" s="17">
        <v>21.771</v>
      </c>
      <c r="K492" s="20">
        <v>4</v>
      </c>
      <c r="L492" s="20">
        <v>2</v>
      </c>
      <c r="M492" s="20">
        <v>-1</v>
      </c>
      <c r="N492" s="20">
        <v>1</v>
      </c>
      <c r="O492" s="20">
        <v>0</v>
      </c>
      <c r="P492" s="20">
        <v>5.726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399901</v>
      </c>
      <c r="B493" s="19" t="s">
        <v>224</v>
      </c>
      <c r="C493" s="19">
        <v>5527.215</v>
      </c>
      <c r="D493" s="19">
        <v>6063.124</v>
      </c>
      <c r="E493" s="19">
        <v>0</v>
      </c>
      <c r="F493" s="19">
        <v>0</v>
      </c>
      <c r="G493" s="19">
        <v>0</v>
      </c>
      <c r="H493" s="19">
        <v>1</v>
      </c>
      <c r="I493" s="17">
        <v>0.392</v>
      </c>
      <c r="J493" s="17">
        <v>9.196</v>
      </c>
      <c r="K493" s="20">
        <v>4</v>
      </c>
      <c r="L493" s="20">
        <v>2</v>
      </c>
      <c r="M493" s="20">
        <v>0</v>
      </c>
      <c r="N493" s="20">
        <v>0</v>
      </c>
      <c r="O493" s="20">
        <v>0</v>
      </c>
      <c r="P493" s="20">
        <v>11.038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399903</v>
      </c>
      <c r="B494" s="19" t="s">
        <v>552</v>
      </c>
      <c r="C494" s="19">
        <v>3532.24</v>
      </c>
      <c r="D494" s="19">
        <v>3883.959</v>
      </c>
      <c r="E494" s="19">
        <v>0</v>
      </c>
      <c r="F494" s="19">
        <v>0</v>
      </c>
      <c r="G494" s="19">
        <v>0</v>
      </c>
      <c r="H494" s="19">
        <v>1</v>
      </c>
      <c r="I494" s="17">
        <v>2.158</v>
      </c>
      <c r="J494" s="17">
        <v>11.019</v>
      </c>
      <c r="K494" s="20">
        <v>4</v>
      </c>
      <c r="L494" s="20">
        <v>2</v>
      </c>
      <c r="M494" s="20">
        <v>0</v>
      </c>
      <c r="N494" s="20">
        <v>1</v>
      </c>
      <c r="O494" s="20">
        <v>0</v>
      </c>
      <c r="P494" s="20">
        <v>-2.661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399905</v>
      </c>
      <c r="B495" s="19" t="s">
        <v>553</v>
      </c>
      <c r="C495" s="19">
        <v>5428.047</v>
      </c>
      <c r="D495" s="19">
        <v>6167.702</v>
      </c>
      <c r="E495" s="19">
        <v>0</v>
      </c>
      <c r="F495" s="19">
        <v>0</v>
      </c>
      <c r="G495" s="19">
        <v>0</v>
      </c>
      <c r="H495" s="19">
        <v>1</v>
      </c>
      <c r="I495" s="17">
        <v>7.327</v>
      </c>
      <c r="J495" s="17">
        <v>18.44</v>
      </c>
      <c r="K495" s="20">
        <v>4</v>
      </c>
      <c r="L495" s="20">
        <v>2</v>
      </c>
      <c r="M495" s="20">
        <v>0</v>
      </c>
      <c r="N495" s="20">
        <v>0</v>
      </c>
      <c r="O495" s="20">
        <v>0</v>
      </c>
      <c r="P495" s="20">
        <v>3.85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399913</v>
      </c>
      <c r="B496" s="19" t="s">
        <v>554</v>
      </c>
      <c r="C496" s="19">
        <v>7563.941</v>
      </c>
      <c r="D496" s="19">
        <v>8704.094</v>
      </c>
      <c r="E496" s="19">
        <v>0</v>
      </c>
      <c r="F496" s="19">
        <v>0</v>
      </c>
      <c r="G496" s="19">
        <v>0</v>
      </c>
      <c r="H496" s="19">
        <v>1</v>
      </c>
      <c r="I496" s="17">
        <v>2.487</v>
      </c>
      <c r="J496" s="17">
        <v>15.26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5.166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399933</v>
      </c>
      <c r="B497" s="19" t="s">
        <v>241</v>
      </c>
      <c r="C497" s="19">
        <v>7458.411</v>
      </c>
      <c r="D497" s="19">
        <v>8552.86</v>
      </c>
      <c r="E497" s="19">
        <v>0</v>
      </c>
      <c r="F497" s="19">
        <v>0</v>
      </c>
      <c r="G497" s="19">
        <v>0</v>
      </c>
      <c r="H497" s="19">
        <v>1</v>
      </c>
      <c r="I497" s="17">
        <v>3.332</v>
      </c>
      <c r="J497" s="17">
        <v>15.702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47.96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399934</v>
      </c>
      <c r="B498" s="19" t="s">
        <v>242</v>
      </c>
      <c r="C498" s="19">
        <v>5538.684</v>
      </c>
      <c r="D498" s="19">
        <v>6365.277</v>
      </c>
      <c r="E498" s="19">
        <v>0</v>
      </c>
      <c r="F498" s="19">
        <v>0</v>
      </c>
      <c r="G498" s="19">
        <v>0</v>
      </c>
      <c r="H498" s="19">
        <v>1</v>
      </c>
      <c r="I498" s="17">
        <v>0.655</v>
      </c>
      <c r="J498" s="17">
        <v>13.556</v>
      </c>
      <c r="K498" s="20">
        <v>3</v>
      </c>
      <c r="L498" s="20">
        <v>2</v>
      </c>
      <c r="M498" s="20">
        <v>0</v>
      </c>
      <c r="N498" s="20">
        <v>0</v>
      </c>
      <c r="O498" s="20">
        <v>0</v>
      </c>
      <c r="P498" s="20">
        <v>-0.403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9">
        <v>399935</v>
      </c>
      <c r="B499" s="19" t="s">
        <v>243</v>
      </c>
      <c r="C499" s="19">
        <v>4198.572</v>
      </c>
      <c r="D499" s="19">
        <v>4914.553</v>
      </c>
      <c r="E499" s="19">
        <v>0</v>
      </c>
      <c r="F499" s="19">
        <v>0</v>
      </c>
      <c r="G499" s="19">
        <v>0</v>
      </c>
      <c r="H499" s="19">
        <v>1</v>
      </c>
      <c r="I499" s="17">
        <v>8.611</v>
      </c>
      <c r="J499" s="17">
        <v>21.925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3.433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399959</v>
      </c>
      <c r="B500" s="19" t="s">
        <v>555</v>
      </c>
      <c r="C500" s="19">
        <v>1344.636</v>
      </c>
      <c r="D500" s="19">
        <v>1611.782</v>
      </c>
      <c r="E500" s="19">
        <v>0</v>
      </c>
      <c r="F500" s="19">
        <v>0</v>
      </c>
      <c r="G500" s="19">
        <v>0</v>
      </c>
      <c r="H500" s="19">
        <v>1</v>
      </c>
      <c r="I500" s="17">
        <v>3.861</v>
      </c>
      <c r="J500" s="17">
        <v>19.796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1.702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399965</v>
      </c>
      <c r="B501" s="19" t="s">
        <v>556</v>
      </c>
      <c r="C501" s="19">
        <v>2414.521</v>
      </c>
      <c r="D501" s="19">
        <v>2778.36</v>
      </c>
      <c r="E501" s="19">
        <v>0</v>
      </c>
      <c r="F501" s="19">
        <v>0</v>
      </c>
      <c r="G501" s="19">
        <v>0</v>
      </c>
      <c r="H501" s="19">
        <v>1</v>
      </c>
      <c r="I501" s="17">
        <v>2.087</v>
      </c>
      <c r="J501" s="17">
        <v>14.909</v>
      </c>
      <c r="K501" s="20">
        <v>4</v>
      </c>
      <c r="L501" s="20">
        <v>2</v>
      </c>
      <c r="M501" s="20">
        <v>-1</v>
      </c>
      <c r="N501" s="20">
        <v>1</v>
      </c>
      <c r="O501" s="20">
        <v>0</v>
      </c>
      <c r="P501" s="20">
        <v>2.294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399966</v>
      </c>
      <c r="B502" s="19" t="s">
        <v>557</v>
      </c>
      <c r="C502" s="19">
        <v>5369.768</v>
      </c>
      <c r="D502" s="19">
        <v>6357.558</v>
      </c>
      <c r="E502" s="19">
        <v>0</v>
      </c>
      <c r="F502" s="19">
        <v>0</v>
      </c>
      <c r="G502" s="19">
        <v>0</v>
      </c>
      <c r="H502" s="19">
        <v>1</v>
      </c>
      <c r="I502" s="17">
        <v>5.492</v>
      </c>
      <c r="J502" s="17">
        <v>20.176</v>
      </c>
      <c r="K502" s="20">
        <v>4</v>
      </c>
      <c r="L502" s="20">
        <v>2</v>
      </c>
      <c r="M502" s="20">
        <v>-1</v>
      </c>
      <c r="N502" s="20">
        <v>1</v>
      </c>
      <c r="O502" s="20">
        <v>0</v>
      </c>
      <c r="P502" s="20">
        <v>2.004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399967</v>
      </c>
      <c r="B503" s="19" t="s">
        <v>558</v>
      </c>
      <c r="C503" s="19">
        <v>9975.057</v>
      </c>
      <c r="D503" s="19">
        <v>11916.378</v>
      </c>
      <c r="E503" s="19">
        <v>0</v>
      </c>
      <c r="F503" s="19">
        <v>0</v>
      </c>
      <c r="G503" s="19">
        <v>0</v>
      </c>
      <c r="H503" s="19">
        <v>1</v>
      </c>
      <c r="I503" s="17">
        <v>6.49</v>
      </c>
      <c r="J503" s="17">
        <v>21.724</v>
      </c>
      <c r="K503" s="20">
        <v>4</v>
      </c>
      <c r="L503" s="20">
        <v>2</v>
      </c>
      <c r="M503" s="20">
        <v>-1</v>
      </c>
      <c r="N503" s="20">
        <v>1</v>
      </c>
      <c r="O503" s="20">
        <v>0</v>
      </c>
      <c r="P503" s="20">
        <v>0.198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399970</v>
      </c>
      <c r="B504" s="19" t="s">
        <v>559</v>
      </c>
      <c r="C504" s="19">
        <v>2897.193</v>
      </c>
      <c r="D504" s="19">
        <v>3456.494</v>
      </c>
      <c r="E504" s="19">
        <v>0</v>
      </c>
      <c r="F504" s="19">
        <v>0</v>
      </c>
      <c r="G504" s="19">
        <v>0</v>
      </c>
      <c r="H504" s="19">
        <v>1</v>
      </c>
      <c r="I504" s="17">
        <v>10.275</v>
      </c>
      <c r="J504" s="17">
        <v>24.794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1.357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399971</v>
      </c>
      <c r="B505" s="19" t="s">
        <v>560</v>
      </c>
      <c r="C505" s="19">
        <v>1123.425</v>
      </c>
      <c r="D505" s="19">
        <v>1313.339</v>
      </c>
      <c r="E505" s="19">
        <v>0</v>
      </c>
      <c r="F505" s="19">
        <v>0</v>
      </c>
      <c r="G505" s="19">
        <v>0</v>
      </c>
      <c r="H505" s="19">
        <v>1</v>
      </c>
      <c r="I505" s="17">
        <v>6.027</v>
      </c>
      <c r="J505" s="17">
        <v>19.616</v>
      </c>
      <c r="K505" s="20">
        <v>4</v>
      </c>
      <c r="L505" s="20">
        <v>2</v>
      </c>
      <c r="M505" s="20">
        <v>-1</v>
      </c>
      <c r="N505" s="20">
        <v>1</v>
      </c>
      <c r="O505" s="20">
        <v>0</v>
      </c>
      <c r="P505" s="20">
        <v>0.362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9">
        <v>399972</v>
      </c>
      <c r="B506" s="19" t="s">
        <v>561</v>
      </c>
      <c r="C506" s="19">
        <v>4101.201</v>
      </c>
      <c r="D506" s="19">
        <v>4632.287</v>
      </c>
      <c r="E506" s="19">
        <v>0</v>
      </c>
      <c r="F506" s="19">
        <v>0</v>
      </c>
      <c r="G506" s="19">
        <v>0</v>
      </c>
      <c r="H506" s="19">
        <v>1</v>
      </c>
      <c r="I506" s="17">
        <v>6.109</v>
      </c>
      <c r="J506" s="17">
        <v>16.874</v>
      </c>
      <c r="K506" s="20">
        <v>4</v>
      </c>
      <c r="L506" s="20">
        <v>2</v>
      </c>
      <c r="M506" s="20">
        <v>-1</v>
      </c>
      <c r="N506" s="20">
        <v>1</v>
      </c>
      <c r="O506" s="20">
        <v>0</v>
      </c>
      <c r="P506" s="20">
        <v>1.43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399973</v>
      </c>
      <c r="B507" s="19" t="s">
        <v>562</v>
      </c>
      <c r="C507" s="19">
        <v>1363.232</v>
      </c>
      <c r="D507" s="19">
        <v>1649.003</v>
      </c>
      <c r="E507" s="19">
        <v>0</v>
      </c>
      <c r="F507" s="19">
        <v>0</v>
      </c>
      <c r="G507" s="19">
        <v>0</v>
      </c>
      <c r="H507" s="19">
        <v>1</v>
      </c>
      <c r="I507" s="17">
        <v>4.599</v>
      </c>
      <c r="J507" s="17">
        <v>21.132</v>
      </c>
      <c r="K507" s="20">
        <v>4</v>
      </c>
      <c r="L507" s="20">
        <v>2</v>
      </c>
      <c r="M507" s="20">
        <v>-1</v>
      </c>
      <c r="N507" s="20">
        <v>1</v>
      </c>
      <c r="O507" s="20">
        <v>0</v>
      </c>
      <c r="P507" s="20">
        <v>-0.137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399974</v>
      </c>
      <c r="B508" s="19" t="s">
        <v>563</v>
      </c>
      <c r="C508" s="19">
        <v>1596.071</v>
      </c>
      <c r="D508" s="19">
        <v>1743.392</v>
      </c>
      <c r="E508" s="19">
        <v>0</v>
      </c>
      <c r="F508" s="19">
        <v>0</v>
      </c>
      <c r="G508" s="19">
        <v>0</v>
      </c>
      <c r="H508" s="19">
        <v>1</v>
      </c>
      <c r="I508" s="17">
        <v>2.268</v>
      </c>
      <c r="J508" s="17">
        <v>10.526</v>
      </c>
      <c r="K508" s="20">
        <v>4</v>
      </c>
      <c r="L508" s="20">
        <v>2</v>
      </c>
      <c r="M508" s="20">
        <v>-1</v>
      </c>
      <c r="N508" s="20">
        <v>1</v>
      </c>
      <c r="O508" s="20">
        <v>0</v>
      </c>
      <c r="P508" s="20">
        <v>6.149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399975</v>
      </c>
      <c r="B509" s="19" t="s">
        <v>564</v>
      </c>
      <c r="C509" s="19">
        <v>715.678</v>
      </c>
      <c r="D509" s="19">
        <v>849.474</v>
      </c>
      <c r="E509" s="19">
        <v>0</v>
      </c>
      <c r="F509" s="19">
        <v>0</v>
      </c>
      <c r="G509" s="19">
        <v>0</v>
      </c>
      <c r="H509" s="19">
        <v>1</v>
      </c>
      <c r="I509" s="17">
        <v>6.735</v>
      </c>
      <c r="J509" s="17">
        <v>21.425</v>
      </c>
      <c r="K509" s="20">
        <v>4</v>
      </c>
      <c r="L509" s="20">
        <v>2</v>
      </c>
      <c r="M509" s="20">
        <v>-1</v>
      </c>
      <c r="N509" s="20">
        <v>1</v>
      </c>
      <c r="O509" s="20">
        <v>0</v>
      </c>
      <c r="P509" s="20">
        <v>3.708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399976</v>
      </c>
      <c r="B510" s="19" t="s">
        <v>565</v>
      </c>
      <c r="C510" s="19">
        <v>2721.677</v>
      </c>
      <c r="D510" s="19">
        <v>3189.566</v>
      </c>
      <c r="E510" s="19">
        <v>0</v>
      </c>
      <c r="F510" s="19">
        <v>0</v>
      </c>
      <c r="G510" s="19">
        <v>0</v>
      </c>
      <c r="H510" s="19">
        <v>1</v>
      </c>
      <c r="I510" s="17">
        <v>4.165</v>
      </c>
      <c r="J510" s="17">
        <v>18.223</v>
      </c>
      <c r="K510" s="20">
        <v>4</v>
      </c>
      <c r="L510" s="20">
        <v>2</v>
      </c>
      <c r="M510" s="20">
        <v>-1</v>
      </c>
      <c r="N510" s="20">
        <v>1</v>
      </c>
      <c r="O510" s="20">
        <v>0</v>
      </c>
      <c r="P510" s="20">
        <v>1.083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399982</v>
      </c>
      <c r="B511" s="19" t="s">
        <v>263</v>
      </c>
      <c r="C511" s="19">
        <v>6789.333</v>
      </c>
      <c r="D511" s="19">
        <v>7665.844</v>
      </c>
      <c r="E511" s="19">
        <v>0</v>
      </c>
      <c r="F511" s="19">
        <v>0</v>
      </c>
      <c r="G511" s="19">
        <v>0</v>
      </c>
      <c r="H511" s="19">
        <v>1</v>
      </c>
      <c r="I511" s="17">
        <v>6.533</v>
      </c>
      <c r="J511" s="17">
        <v>17.22</v>
      </c>
      <c r="K511" s="20">
        <v>4</v>
      </c>
      <c r="L511" s="20">
        <v>2</v>
      </c>
      <c r="M511" s="20">
        <v>-1</v>
      </c>
      <c r="N511" s="20">
        <v>1</v>
      </c>
      <c r="O511" s="20">
        <v>0</v>
      </c>
      <c r="P511" s="20">
        <v>2.252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399989</v>
      </c>
      <c r="B512" s="19" t="s">
        <v>566</v>
      </c>
      <c r="C512" s="19">
        <v>6161.633</v>
      </c>
      <c r="D512" s="19">
        <v>7168.331</v>
      </c>
      <c r="E512" s="19">
        <v>0</v>
      </c>
      <c r="F512" s="19">
        <v>0</v>
      </c>
      <c r="G512" s="19">
        <v>0</v>
      </c>
      <c r="H512" s="19">
        <v>1</v>
      </c>
      <c r="I512" s="17">
        <v>4.958</v>
      </c>
      <c r="J512" s="17">
        <v>18.305</v>
      </c>
      <c r="K512" s="20">
        <v>4</v>
      </c>
      <c r="L512" s="20">
        <v>2</v>
      </c>
      <c r="M512" s="20">
        <v>-1</v>
      </c>
      <c r="N512" s="20">
        <v>1</v>
      </c>
      <c r="O512" s="20">
        <v>0</v>
      </c>
      <c r="P512" s="20">
        <v>8.469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399991</v>
      </c>
      <c r="B513" s="19" t="s">
        <v>567</v>
      </c>
      <c r="C513" s="19">
        <v>1872.315</v>
      </c>
      <c r="D513" s="19">
        <v>2165.643</v>
      </c>
      <c r="E513" s="19">
        <v>0</v>
      </c>
      <c r="F513" s="19">
        <v>0</v>
      </c>
      <c r="G513" s="19">
        <v>0</v>
      </c>
      <c r="H513" s="19">
        <v>1</v>
      </c>
      <c r="I513" s="17">
        <v>8.55</v>
      </c>
      <c r="J513" s="17">
        <v>20.936</v>
      </c>
      <c r="K513" s="20">
        <v>4</v>
      </c>
      <c r="L513" s="20">
        <v>2</v>
      </c>
      <c r="M513" s="20">
        <v>0</v>
      </c>
      <c r="N513" s="20">
        <v>1</v>
      </c>
      <c r="O513" s="20">
        <v>0</v>
      </c>
      <c r="P513" s="20">
        <v>1.366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399992</v>
      </c>
      <c r="B514" s="19" t="s">
        <v>568</v>
      </c>
      <c r="C514" s="19">
        <v>1570.908</v>
      </c>
      <c r="D514" s="19">
        <v>1799.861</v>
      </c>
      <c r="E514" s="19">
        <v>0</v>
      </c>
      <c r="F514" s="19">
        <v>0</v>
      </c>
      <c r="G514" s="19">
        <v>0</v>
      </c>
      <c r="H514" s="19">
        <v>1</v>
      </c>
      <c r="I514" s="17">
        <v>7.097</v>
      </c>
      <c r="J514" s="17">
        <v>18.914</v>
      </c>
      <c r="K514" s="20">
        <v>4</v>
      </c>
      <c r="L514" s="20">
        <v>2</v>
      </c>
      <c r="M514" s="20">
        <v>-1</v>
      </c>
      <c r="N514" s="20">
        <v>1</v>
      </c>
      <c r="O514" s="20">
        <v>0</v>
      </c>
      <c r="P514" s="20">
        <v>2.702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399993</v>
      </c>
      <c r="B515" s="19" t="s">
        <v>569</v>
      </c>
      <c r="C515" s="19">
        <v>2248.931</v>
      </c>
      <c r="D515" s="19">
        <v>2790.91</v>
      </c>
      <c r="E515" s="19">
        <v>0</v>
      </c>
      <c r="F515" s="19">
        <v>0</v>
      </c>
      <c r="G515" s="19">
        <v>0</v>
      </c>
      <c r="H515" s="19">
        <v>1</v>
      </c>
      <c r="I515" s="17">
        <v>7.567</v>
      </c>
      <c r="J515" s="17">
        <v>25.517</v>
      </c>
      <c r="K515" s="20">
        <v>4</v>
      </c>
      <c r="L515" s="20">
        <v>2</v>
      </c>
      <c r="M515" s="20">
        <v>-1</v>
      </c>
      <c r="N515" s="20">
        <v>1</v>
      </c>
      <c r="O515" s="20">
        <v>0</v>
      </c>
      <c r="P515" s="20">
        <v>-0.543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399994</v>
      </c>
      <c r="B516" s="19" t="s">
        <v>570</v>
      </c>
      <c r="C516" s="19">
        <v>1492.244</v>
      </c>
      <c r="D516" s="19">
        <v>1753.254</v>
      </c>
      <c r="E516" s="19">
        <v>0</v>
      </c>
      <c r="F516" s="19">
        <v>0</v>
      </c>
      <c r="G516" s="19">
        <v>0</v>
      </c>
      <c r="H516" s="19">
        <v>1</v>
      </c>
      <c r="I516" s="17">
        <v>6.975</v>
      </c>
      <c r="J516" s="17">
        <v>20.824</v>
      </c>
      <c r="K516" s="20">
        <v>4</v>
      </c>
      <c r="L516" s="20">
        <v>2</v>
      </c>
      <c r="M516" s="20">
        <v>-1</v>
      </c>
      <c r="N516" s="20">
        <v>1</v>
      </c>
      <c r="O516" s="20">
        <v>0</v>
      </c>
      <c r="P516" s="20">
        <v>4.159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399996</v>
      </c>
      <c r="B517" s="19" t="s">
        <v>571</v>
      </c>
      <c r="C517" s="19">
        <v>3158.714</v>
      </c>
      <c r="D517" s="19">
        <v>3739.737</v>
      </c>
      <c r="E517" s="19">
        <v>0</v>
      </c>
      <c r="F517" s="19">
        <v>0</v>
      </c>
      <c r="G517" s="19">
        <v>0</v>
      </c>
      <c r="H517" s="19">
        <v>1</v>
      </c>
      <c r="I517" s="17">
        <v>8.874</v>
      </c>
      <c r="J517" s="17">
        <v>23.032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2.609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980001</v>
      </c>
      <c r="B518" s="19" t="s">
        <v>572</v>
      </c>
      <c r="C518" s="19">
        <v>1217.595</v>
      </c>
      <c r="D518" s="19">
        <v>1378.632</v>
      </c>
      <c r="E518" s="19">
        <v>0</v>
      </c>
      <c r="F518" s="19">
        <v>0</v>
      </c>
      <c r="G518" s="19">
        <v>0</v>
      </c>
      <c r="H518" s="19">
        <v>1</v>
      </c>
      <c r="I518" s="17">
        <v>5.559</v>
      </c>
      <c r="J518" s="17">
        <v>16.591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0.704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980015</v>
      </c>
      <c r="B519" s="19" t="s">
        <v>573</v>
      </c>
      <c r="C519" s="19">
        <v>5866.69</v>
      </c>
      <c r="D519" s="19">
        <v>6771.142</v>
      </c>
      <c r="E519" s="19">
        <v>0</v>
      </c>
      <c r="F519" s="19">
        <v>0</v>
      </c>
      <c r="G519" s="19">
        <v>0</v>
      </c>
      <c r="H519" s="19">
        <v>1</v>
      </c>
      <c r="I519" s="17">
        <v>3.548</v>
      </c>
      <c r="J519" s="17">
        <v>16.432</v>
      </c>
      <c r="K519" s="20">
        <v>4</v>
      </c>
      <c r="L519" s="20">
        <v>2</v>
      </c>
      <c r="M519" s="20">
        <v>-1</v>
      </c>
      <c r="N519" s="20">
        <v>1</v>
      </c>
      <c r="O519" s="20">
        <v>0</v>
      </c>
      <c r="P519" s="20">
        <v>6.144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980016</v>
      </c>
      <c r="B520" s="19" t="s">
        <v>574</v>
      </c>
      <c r="C520" s="19">
        <v>5646.913</v>
      </c>
      <c r="D520" s="19">
        <v>6490.706</v>
      </c>
      <c r="E520" s="19">
        <v>0</v>
      </c>
      <c r="F520" s="19">
        <v>0</v>
      </c>
      <c r="G520" s="19">
        <v>0</v>
      </c>
      <c r="H520" s="19">
        <v>1</v>
      </c>
      <c r="I520" s="17">
        <v>2.343</v>
      </c>
      <c r="J520" s="17">
        <v>15.038</v>
      </c>
      <c r="K520" s="20">
        <v>4</v>
      </c>
      <c r="L520" s="20">
        <v>2</v>
      </c>
      <c r="M520" s="20">
        <v>0</v>
      </c>
      <c r="N520" s="20">
        <v>1</v>
      </c>
      <c r="O520" s="20">
        <v>0</v>
      </c>
      <c r="P520" s="20">
        <v>0.285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980017</v>
      </c>
      <c r="B521" s="19" t="s">
        <v>575</v>
      </c>
      <c r="C521" s="19">
        <v>8341.243</v>
      </c>
      <c r="D521" s="19">
        <v>9602.862</v>
      </c>
      <c r="E521" s="19">
        <v>0</v>
      </c>
      <c r="F521" s="19">
        <v>0</v>
      </c>
      <c r="G521" s="19">
        <v>0</v>
      </c>
      <c r="H521" s="19">
        <v>1</v>
      </c>
      <c r="I521" s="17">
        <v>2.904</v>
      </c>
      <c r="J521" s="17">
        <v>15.66</v>
      </c>
      <c r="K521" s="20">
        <v>4</v>
      </c>
      <c r="L521" s="20">
        <v>2</v>
      </c>
      <c r="M521" s="20">
        <v>0</v>
      </c>
      <c r="N521" s="20">
        <v>0</v>
      </c>
      <c r="O521" s="20">
        <v>0</v>
      </c>
      <c r="P521" s="20">
        <v>-0.839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980018</v>
      </c>
      <c r="B522" s="19" t="s">
        <v>576</v>
      </c>
      <c r="C522" s="19">
        <v>2689.001</v>
      </c>
      <c r="D522" s="19">
        <v>3275.077</v>
      </c>
      <c r="E522" s="19">
        <v>0</v>
      </c>
      <c r="F522" s="19">
        <v>0</v>
      </c>
      <c r="G522" s="19">
        <v>0</v>
      </c>
      <c r="H522" s="19">
        <v>1</v>
      </c>
      <c r="I522" s="17">
        <v>7.51</v>
      </c>
      <c r="J522" s="17">
        <v>24.061</v>
      </c>
      <c r="K522" s="20">
        <v>4</v>
      </c>
      <c r="L522" s="20">
        <v>2</v>
      </c>
      <c r="M522" s="20">
        <v>0</v>
      </c>
      <c r="N522" s="20">
        <v>1</v>
      </c>
      <c r="O522" s="20">
        <v>0</v>
      </c>
      <c r="P522" s="20">
        <v>7.095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980022</v>
      </c>
      <c r="B523" s="19" t="s">
        <v>577</v>
      </c>
      <c r="C523" s="19">
        <v>1889.752</v>
      </c>
      <c r="D523" s="19">
        <v>2357.078</v>
      </c>
      <c r="E523" s="19">
        <v>0</v>
      </c>
      <c r="F523" s="19">
        <v>0</v>
      </c>
      <c r="G523" s="19">
        <v>0</v>
      </c>
      <c r="H523" s="19">
        <v>1</v>
      </c>
      <c r="I523" s="17">
        <v>7.924</v>
      </c>
      <c r="J523" s="17">
        <v>26.18</v>
      </c>
      <c r="K523" s="20">
        <v>4</v>
      </c>
      <c r="L523" s="20">
        <v>2</v>
      </c>
      <c r="M523" s="20">
        <v>0</v>
      </c>
      <c r="N523" s="20">
        <v>1</v>
      </c>
      <c r="O523" s="20">
        <v>0</v>
      </c>
      <c r="P523" s="20">
        <v>-1.334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980023</v>
      </c>
      <c r="B524" s="19" t="s">
        <v>578</v>
      </c>
      <c r="C524" s="19">
        <v>1915.583</v>
      </c>
      <c r="D524" s="19">
        <v>2229.597</v>
      </c>
      <c r="E524" s="19">
        <v>0</v>
      </c>
      <c r="F524" s="19">
        <v>0</v>
      </c>
      <c r="G524" s="19">
        <v>0</v>
      </c>
      <c r="H524" s="19">
        <v>1</v>
      </c>
      <c r="I524" s="17">
        <v>6.849</v>
      </c>
      <c r="J524" s="17">
        <v>19.969</v>
      </c>
      <c r="K524" s="20">
        <v>4</v>
      </c>
      <c r="L524" s="20">
        <v>2</v>
      </c>
      <c r="M524" s="20">
        <v>0</v>
      </c>
      <c r="N524" s="20">
        <v>1</v>
      </c>
      <c r="O524" s="20">
        <v>0</v>
      </c>
      <c r="P524" s="20">
        <v>-1.585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980027</v>
      </c>
      <c r="B525" s="19" t="s">
        <v>579</v>
      </c>
      <c r="C525" s="19">
        <v>1893.073</v>
      </c>
      <c r="D525" s="19">
        <v>2304.122</v>
      </c>
      <c r="E525" s="19">
        <v>0</v>
      </c>
      <c r="F525" s="19">
        <v>0</v>
      </c>
      <c r="G525" s="19">
        <v>0</v>
      </c>
      <c r="H525" s="19">
        <v>1</v>
      </c>
      <c r="I525" s="17">
        <v>12.42</v>
      </c>
      <c r="J525" s="17">
        <v>28.044</v>
      </c>
      <c r="K525" s="20">
        <v>4</v>
      </c>
      <c r="L525" s="20">
        <v>2</v>
      </c>
      <c r="M525" s="20">
        <v>0</v>
      </c>
      <c r="N525" s="20">
        <v>1</v>
      </c>
      <c r="O525" s="20">
        <v>0</v>
      </c>
      <c r="P525" s="20">
        <v>-1.452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980030</v>
      </c>
      <c r="B526" s="19" t="s">
        <v>580</v>
      </c>
      <c r="C526" s="19">
        <v>4714.452</v>
      </c>
      <c r="D526" s="19">
        <v>5687.788</v>
      </c>
      <c r="E526" s="19">
        <v>0</v>
      </c>
      <c r="F526" s="19">
        <v>0</v>
      </c>
      <c r="G526" s="19">
        <v>0</v>
      </c>
      <c r="H526" s="19">
        <v>1</v>
      </c>
      <c r="I526" s="17">
        <v>7.105</v>
      </c>
      <c r="J526" s="17">
        <v>23.002</v>
      </c>
      <c r="K526" s="20">
        <v>4</v>
      </c>
      <c r="L526" s="20">
        <v>2</v>
      </c>
      <c r="M526" s="20">
        <v>-1</v>
      </c>
      <c r="N526" s="20">
        <v>1</v>
      </c>
      <c r="O526" s="20">
        <v>0</v>
      </c>
      <c r="P526" s="20">
        <v>1.46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980032</v>
      </c>
      <c r="B527" s="19" t="s">
        <v>581</v>
      </c>
      <c r="C527" s="19">
        <v>9192.196</v>
      </c>
      <c r="D527" s="19">
        <v>10909.664</v>
      </c>
      <c r="E527" s="19">
        <v>0</v>
      </c>
      <c r="F527" s="19">
        <v>0</v>
      </c>
      <c r="G527" s="19">
        <v>0</v>
      </c>
      <c r="H527" s="19">
        <v>1</v>
      </c>
      <c r="I527" s="17">
        <v>3.805</v>
      </c>
      <c r="J527" s="17">
        <v>18.949</v>
      </c>
      <c r="K527" s="20">
        <v>4</v>
      </c>
      <c r="L527" s="20">
        <v>2</v>
      </c>
      <c r="M527" s="20">
        <v>-1</v>
      </c>
      <c r="N527" s="20">
        <v>1</v>
      </c>
      <c r="O527" s="20">
        <v>0</v>
      </c>
      <c r="P527" s="20">
        <v>1.172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980035</v>
      </c>
      <c r="B528" s="19" t="s">
        <v>582</v>
      </c>
      <c r="C528" s="19">
        <v>1551.83</v>
      </c>
      <c r="D528" s="19">
        <v>1788.271</v>
      </c>
      <c r="E528" s="19">
        <v>0</v>
      </c>
      <c r="F528" s="19">
        <v>0</v>
      </c>
      <c r="G528" s="19">
        <v>0</v>
      </c>
      <c r="H528" s="19">
        <v>1</v>
      </c>
      <c r="I528" s="17">
        <v>4.418</v>
      </c>
      <c r="J528" s="17">
        <v>17.055</v>
      </c>
      <c r="K528" s="20">
        <v>4</v>
      </c>
      <c r="L528" s="20">
        <v>2</v>
      </c>
      <c r="M528" s="20">
        <v>-1</v>
      </c>
      <c r="N528" s="20">
        <v>1</v>
      </c>
      <c r="O528" s="20">
        <v>0</v>
      </c>
      <c r="P528" s="20">
        <v>3.193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980068</v>
      </c>
      <c r="B529" s="19" t="s">
        <v>583</v>
      </c>
      <c r="C529" s="19">
        <v>2736.99</v>
      </c>
      <c r="D529" s="19">
        <v>3226.945</v>
      </c>
      <c r="E529" s="19">
        <v>0</v>
      </c>
      <c r="F529" s="19">
        <v>0</v>
      </c>
      <c r="G529" s="19">
        <v>0</v>
      </c>
      <c r="H529" s="19">
        <v>1</v>
      </c>
      <c r="I529" s="17">
        <v>6.727</v>
      </c>
      <c r="J529" s="17">
        <v>20.889</v>
      </c>
      <c r="K529" s="20">
        <v>4</v>
      </c>
      <c r="L529" s="20">
        <v>2</v>
      </c>
      <c r="M529" s="20">
        <v>-1</v>
      </c>
      <c r="N529" s="20">
        <v>1</v>
      </c>
      <c r="O529" s="20">
        <v>0</v>
      </c>
      <c r="P529" s="20">
        <v>2.605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980076</v>
      </c>
      <c r="B530" s="19" t="s">
        <v>584</v>
      </c>
      <c r="C530" s="19">
        <v>2678.859</v>
      </c>
      <c r="D530" s="19">
        <v>3219.16</v>
      </c>
      <c r="E530" s="19">
        <v>0</v>
      </c>
      <c r="F530" s="19">
        <v>0</v>
      </c>
      <c r="G530" s="19">
        <v>0</v>
      </c>
      <c r="H530" s="19">
        <v>1</v>
      </c>
      <c r="I530" s="17">
        <v>4.387</v>
      </c>
      <c r="J530" s="17">
        <v>20.435</v>
      </c>
      <c r="K530" s="20">
        <v>4</v>
      </c>
      <c r="L530" s="20">
        <v>2</v>
      </c>
      <c r="M530" s="20">
        <v>-1</v>
      </c>
      <c r="N530" s="20">
        <v>1</v>
      </c>
      <c r="O530" s="20">
        <v>0</v>
      </c>
      <c r="P530" s="20">
        <v>3.422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980092</v>
      </c>
      <c r="B531" s="19" t="s">
        <v>585</v>
      </c>
      <c r="C531" s="19">
        <v>4293.48</v>
      </c>
      <c r="D531" s="19">
        <v>4765.827</v>
      </c>
      <c r="E531" s="19">
        <v>0</v>
      </c>
      <c r="F531" s="19">
        <v>0</v>
      </c>
      <c r="G531" s="19">
        <v>0</v>
      </c>
      <c r="H531" s="19">
        <v>1</v>
      </c>
      <c r="I531" s="17">
        <v>2.449</v>
      </c>
      <c r="J531" s="17">
        <v>12.117</v>
      </c>
      <c r="K531" s="20">
        <v>4</v>
      </c>
      <c r="L531" s="20">
        <v>2</v>
      </c>
      <c r="M531" s="20">
        <v>-1</v>
      </c>
      <c r="N531" s="20">
        <v>1</v>
      </c>
      <c r="O531" s="20">
        <v>0</v>
      </c>
      <c r="P531" s="20">
        <v>1.402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988006</v>
      </c>
      <c r="B532" s="19" t="s">
        <v>586</v>
      </c>
      <c r="C532" s="19">
        <v>1770.278</v>
      </c>
      <c r="D532" s="19">
        <v>2180.417</v>
      </c>
      <c r="E532" s="19">
        <v>0</v>
      </c>
      <c r="F532" s="19">
        <v>0</v>
      </c>
      <c r="G532" s="19">
        <v>0</v>
      </c>
      <c r="H532" s="19">
        <v>1</v>
      </c>
      <c r="I532" s="17">
        <v>11.924</v>
      </c>
      <c r="J532" s="17">
        <v>28.491</v>
      </c>
      <c r="K532" s="20">
        <v>4</v>
      </c>
      <c r="L532" s="20">
        <v>2</v>
      </c>
      <c r="M532" s="20">
        <v>-1</v>
      </c>
      <c r="N532" s="20">
        <v>1</v>
      </c>
      <c r="O532" s="20">
        <v>0</v>
      </c>
      <c r="P532" s="20">
        <v>7.064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9">
        <v>988007</v>
      </c>
      <c r="B533" s="19" t="s">
        <v>587</v>
      </c>
      <c r="C533" s="19">
        <v>1769.741</v>
      </c>
      <c r="D533" s="19">
        <v>2168.531</v>
      </c>
      <c r="E533" s="19">
        <v>0</v>
      </c>
      <c r="F533" s="19">
        <v>0</v>
      </c>
      <c r="G533" s="19">
        <v>0</v>
      </c>
      <c r="H533" s="19">
        <v>1</v>
      </c>
      <c r="I533" s="17">
        <v>12.297</v>
      </c>
      <c r="J533" s="17">
        <v>28.426</v>
      </c>
      <c r="K533" s="20">
        <v>4</v>
      </c>
      <c r="L533" s="20">
        <v>2</v>
      </c>
      <c r="M533" s="20">
        <v>-1</v>
      </c>
      <c r="N533" s="20">
        <v>1</v>
      </c>
      <c r="O533" s="20">
        <v>0</v>
      </c>
      <c r="P533" s="20">
        <v>4.051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9">
        <v>988106</v>
      </c>
      <c r="B534" s="19" t="s">
        <v>588</v>
      </c>
      <c r="C534" s="19">
        <v>1945.195</v>
      </c>
      <c r="D534" s="19">
        <v>2406.177</v>
      </c>
      <c r="E534" s="19">
        <v>0</v>
      </c>
      <c r="F534" s="19">
        <v>0</v>
      </c>
      <c r="G534" s="19">
        <v>0</v>
      </c>
      <c r="H534" s="19">
        <v>1</v>
      </c>
      <c r="I534" s="17">
        <v>12.135</v>
      </c>
      <c r="J534" s="17">
        <v>28.968</v>
      </c>
      <c r="K534" s="20">
        <v>4</v>
      </c>
      <c r="L534" s="20">
        <v>2</v>
      </c>
      <c r="M534" s="20">
        <v>-1</v>
      </c>
      <c r="N534" s="20">
        <v>1</v>
      </c>
      <c r="O534" s="20">
        <v>0</v>
      </c>
      <c r="P534" s="20">
        <v>0.588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22">
        <v>988107</v>
      </c>
      <c r="B535" s="22" t="s">
        <v>589</v>
      </c>
      <c r="C535" s="22">
        <v>1944.646</v>
      </c>
      <c r="D535" s="22">
        <v>2392.802</v>
      </c>
      <c r="E535" s="22">
        <v>0</v>
      </c>
      <c r="F535" s="22">
        <v>0</v>
      </c>
      <c r="G535" s="22">
        <v>0</v>
      </c>
      <c r="H535" s="22">
        <v>1</v>
      </c>
      <c r="I535" s="28">
        <v>12.516</v>
      </c>
      <c r="J535" s="28">
        <v>28.902</v>
      </c>
      <c r="K535" s="20">
        <v>4</v>
      </c>
      <c r="L535" s="20">
        <v>2</v>
      </c>
      <c r="M535" s="20">
        <v>-1</v>
      </c>
      <c r="N535" s="20">
        <v>1</v>
      </c>
      <c r="O535" s="20">
        <v>0</v>
      </c>
      <c r="P535" s="20">
        <v>1.889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22">
        <v>988201</v>
      </c>
      <c r="B536" s="22" t="s">
        <v>590</v>
      </c>
      <c r="C536" s="22">
        <v>1463.343</v>
      </c>
      <c r="D536" s="22">
        <v>1669.734</v>
      </c>
      <c r="E536" s="22">
        <v>0</v>
      </c>
      <c r="F536" s="22">
        <v>0</v>
      </c>
      <c r="G536" s="22">
        <v>0</v>
      </c>
      <c r="H536" s="22">
        <v>1</v>
      </c>
      <c r="I536" s="28">
        <v>6.149</v>
      </c>
      <c r="J536" s="28">
        <v>17.749</v>
      </c>
      <c r="K536" s="20">
        <v>4</v>
      </c>
      <c r="L536" s="20">
        <v>2</v>
      </c>
      <c r="M536" s="20">
        <v>-1</v>
      </c>
      <c r="N536" s="20">
        <v>1</v>
      </c>
      <c r="O536" s="20">
        <v>0</v>
      </c>
      <c r="P536" s="20">
        <v>2.545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23">
        <v>917</v>
      </c>
      <c r="B537" s="23" t="s">
        <v>591</v>
      </c>
      <c r="C537" s="23">
        <v>2526.96</v>
      </c>
      <c r="D537" s="23">
        <v>2729.878</v>
      </c>
      <c r="E537" s="23">
        <v>0</v>
      </c>
      <c r="F537" s="23">
        <v>0</v>
      </c>
      <c r="G537" s="23">
        <v>1</v>
      </c>
      <c r="H537" s="17">
        <v>0</v>
      </c>
      <c r="I537" s="17">
        <v>0</v>
      </c>
      <c r="J537" s="17">
        <v>0</v>
      </c>
      <c r="K537" s="20">
        <v>4</v>
      </c>
      <c r="L537" s="20">
        <v>2</v>
      </c>
      <c r="M537" s="20">
        <v>0</v>
      </c>
      <c r="N537" s="20">
        <v>1</v>
      </c>
      <c r="O537" s="20">
        <v>0</v>
      </c>
      <c r="P537" s="20">
        <v>-1.176</v>
      </c>
      <c r="Q537" s="20">
        <v>0</v>
      </c>
      <c r="R537" s="20">
        <v>0</v>
      </c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6"/>
      <c r="J538" s="26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6"/>
      <c r="J539" s="26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6"/>
      <c r="J540" s="26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6"/>
      <c r="J541" s="26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30"/>
      <c r="J542" s="30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30"/>
      <c r="J543" s="30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6"/>
      <c r="I544" s="26"/>
      <c r="J544" s="26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31"/>
      <c r="L545" s="31"/>
      <c r="M545" s="31"/>
      <c r="N545" s="31"/>
      <c r="O545" s="31"/>
      <c r="P545" s="31"/>
      <c r="Q545" s="31"/>
      <c r="R545" s="31"/>
      <c r="S545" s="21"/>
      <c r="T545" s="21"/>
      <c r="U545" s="21"/>
      <c r="V545" s="21"/>
      <c r="W545" s="21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31"/>
      <c r="L546" s="31"/>
      <c r="M546" s="31"/>
      <c r="N546" s="31"/>
      <c r="O546" s="31"/>
      <c r="P546" s="31"/>
      <c r="Q546" s="31"/>
      <c r="R546" s="31"/>
      <c r="S546" s="21"/>
      <c r="T546" s="21"/>
      <c r="U546" s="21"/>
      <c r="V546" s="21"/>
      <c r="W546" s="21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31"/>
      <c r="L547" s="31"/>
      <c r="M547" s="31"/>
      <c r="N547" s="31"/>
      <c r="O547" s="31"/>
      <c r="P547" s="31"/>
      <c r="Q547" s="31"/>
      <c r="R547" s="31"/>
      <c r="S547" s="21"/>
      <c r="T547" s="21"/>
      <c r="U547" s="21"/>
      <c r="V547" s="21"/>
      <c r="W547" s="21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31"/>
      <c r="L548" s="31"/>
      <c r="M548" s="31"/>
      <c r="N548" s="31"/>
      <c r="O548" s="31"/>
      <c r="P548" s="31"/>
      <c r="Q548" s="31"/>
      <c r="R548" s="31"/>
      <c r="S548" s="21"/>
      <c r="T548" s="21"/>
      <c r="U548" s="21"/>
      <c r="V548" s="21"/>
      <c r="W548" s="21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31"/>
      <c r="L549" s="31"/>
      <c r="M549" s="31"/>
      <c r="N549" s="31"/>
      <c r="O549" s="31"/>
      <c r="P549" s="31"/>
      <c r="Q549" s="31"/>
      <c r="R549" s="31"/>
      <c r="S549" s="21"/>
      <c r="T549" s="21"/>
      <c r="U549" s="21"/>
      <c r="V549" s="21"/>
      <c r="W549" s="21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31"/>
      <c r="L550" s="31"/>
      <c r="M550" s="31"/>
      <c r="N550" s="31"/>
      <c r="O550" s="31"/>
      <c r="P550" s="31"/>
      <c r="Q550" s="31"/>
      <c r="R550" s="31"/>
      <c r="S550" s="21"/>
      <c r="T550" s="21"/>
      <c r="U550" s="21"/>
      <c r="V550" s="21"/>
      <c r="W550" s="21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31"/>
      <c r="L551" s="31"/>
      <c r="M551" s="31"/>
      <c r="N551" s="31"/>
      <c r="O551" s="31"/>
      <c r="P551" s="31"/>
      <c r="Q551" s="31"/>
      <c r="R551" s="31"/>
      <c r="S551" s="21"/>
      <c r="T551" s="21"/>
      <c r="U551" s="21"/>
      <c r="V551" s="21"/>
      <c r="W551" s="21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31"/>
      <c r="L552" s="31"/>
      <c r="M552" s="31"/>
      <c r="N552" s="31"/>
      <c r="O552" s="31"/>
      <c r="P552" s="31"/>
      <c r="Q552" s="31"/>
      <c r="R552" s="31"/>
      <c r="S552" s="21"/>
      <c r="T552" s="21"/>
      <c r="U552" s="21"/>
      <c r="V552" s="21"/>
      <c r="W552" s="21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31"/>
      <c r="L553" s="31"/>
      <c r="M553" s="31"/>
      <c r="N553" s="31"/>
      <c r="O553" s="31"/>
      <c r="P553" s="31"/>
      <c r="Q553" s="31"/>
      <c r="R553" s="31"/>
      <c r="S553" s="21"/>
      <c r="T553" s="21"/>
      <c r="U553" s="21"/>
      <c r="V553" s="21"/>
      <c r="W553" s="21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31"/>
      <c r="L554" s="31"/>
      <c r="M554" s="31"/>
      <c r="N554" s="31"/>
      <c r="O554" s="31"/>
      <c r="P554" s="31"/>
      <c r="Q554" s="31"/>
      <c r="R554" s="31"/>
      <c r="S554" s="21"/>
      <c r="T554" s="21"/>
      <c r="U554" s="21"/>
      <c r="V554" s="21"/>
      <c r="W554" s="21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31"/>
      <c r="L555" s="31"/>
      <c r="M555" s="31"/>
      <c r="N555" s="31"/>
      <c r="O555" s="31"/>
      <c r="P555" s="31"/>
      <c r="Q555" s="31"/>
      <c r="R555" s="31"/>
      <c r="S555" s="21"/>
      <c r="T555" s="21"/>
      <c r="U555" s="21"/>
      <c r="V555" s="21"/>
      <c r="W555" s="21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31"/>
      <c r="L556" s="31"/>
      <c r="M556" s="31"/>
      <c r="N556" s="31"/>
      <c r="O556" s="31"/>
      <c r="P556" s="31"/>
      <c r="Q556" s="31"/>
      <c r="R556" s="31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31"/>
      <c r="L557" s="31"/>
      <c r="M557" s="31"/>
      <c r="N557" s="31"/>
      <c r="O557" s="31"/>
      <c r="P557" s="31"/>
      <c r="Q557" s="31"/>
      <c r="R557" s="31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31"/>
      <c r="L558" s="31"/>
      <c r="M558" s="31"/>
      <c r="N558" s="31"/>
      <c r="O558" s="31"/>
      <c r="P558" s="31"/>
      <c r="Q558" s="31"/>
      <c r="R558" s="31"/>
      <c r="S558" s="21"/>
      <c r="T558" s="21"/>
      <c r="U558" s="21"/>
      <c r="V558" s="21"/>
      <c r="W558" s="21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31"/>
      <c r="L559" s="31"/>
      <c r="M559" s="31"/>
      <c r="N559" s="31"/>
      <c r="O559" s="31"/>
      <c r="P559" s="31"/>
      <c r="Q559" s="31"/>
      <c r="R559" s="31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31"/>
      <c r="L560" s="31"/>
      <c r="M560" s="31"/>
      <c r="N560" s="31"/>
      <c r="O560" s="31"/>
      <c r="P560" s="31"/>
      <c r="Q560" s="31"/>
      <c r="R560" s="31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31"/>
      <c r="L561" s="31"/>
      <c r="M561" s="31"/>
      <c r="N561" s="31"/>
      <c r="O561" s="31"/>
      <c r="P561" s="31"/>
      <c r="Q561" s="31"/>
      <c r="R561" s="31"/>
      <c r="S561" s="21"/>
      <c r="T561" s="21"/>
      <c r="U561" s="21"/>
      <c r="V561" s="21"/>
      <c r="W561" s="21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31"/>
      <c r="L562" s="31"/>
      <c r="M562" s="31"/>
      <c r="N562" s="31"/>
      <c r="O562" s="31"/>
      <c r="P562" s="31"/>
      <c r="Q562" s="31"/>
      <c r="R562" s="31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31"/>
      <c r="L563" s="31"/>
      <c r="M563" s="31"/>
      <c r="N563" s="31"/>
      <c r="O563" s="31"/>
      <c r="P563" s="31"/>
      <c r="Q563" s="31"/>
      <c r="R563" s="31"/>
      <c r="S563" s="21"/>
      <c r="T563" s="21"/>
      <c r="U563" s="21"/>
      <c r="V563" s="21"/>
      <c r="W563" s="21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31"/>
      <c r="L564" s="31"/>
      <c r="M564" s="31"/>
      <c r="N564" s="31"/>
      <c r="O564" s="31"/>
      <c r="P564" s="31"/>
      <c r="Q564" s="31"/>
      <c r="R564" s="31"/>
      <c r="S564" s="21"/>
      <c r="T564" s="21"/>
      <c r="U564" s="21"/>
      <c r="V564" s="21"/>
      <c r="W564" s="21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31"/>
      <c r="L565" s="31"/>
      <c r="M565" s="31"/>
      <c r="N565" s="31"/>
      <c r="O565" s="31"/>
      <c r="P565" s="31"/>
      <c r="Q565" s="31"/>
      <c r="R565" s="31"/>
      <c r="S565" s="21"/>
      <c r="T565" s="21"/>
      <c r="U565" s="21"/>
      <c r="V565" s="21"/>
      <c r="W565" s="21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31"/>
      <c r="L566" s="31"/>
      <c r="M566" s="31"/>
      <c r="N566" s="31"/>
      <c r="O566" s="31"/>
      <c r="P566" s="31"/>
      <c r="Q566" s="31"/>
      <c r="R566" s="31"/>
      <c r="S566" s="21"/>
      <c r="T566" s="21"/>
      <c r="U566" s="21"/>
      <c r="V566" s="21"/>
      <c r="W566" s="21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31"/>
      <c r="L567" s="31"/>
      <c r="M567" s="31"/>
      <c r="N567" s="31"/>
      <c r="O567" s="31"/>
      <c r="P567" s="31"/>
      <c r="Q567" s="31"/>
      <c r="R567" s="31"/>
      <c r="S567" s="21"/>
      <c r="T567" s="21"/>
      <c r="U567" s="21"/>
      <c r="V567" s="21"/>
      <c r="W567" s="21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31"/>
      <c r="L568" s="31"/>
      <c r="M568" s="31"/>
      <c r="N568" s="31"/>
      <c r="O568" s="31"/>
      <c r="P568" s="31"/>
      <c r="Q568" s="31"/>
      <c r="R568" s="31"/>
      <c r="S568" s="21"/>
      <c r="T568" s="21"/>
      <c r="U568" s="21"/>
      <c r="V568" s="21"/>
      <c r="W568" s="21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31"/>
      <c r="L569" s="31"/>
      <c r="M569" s="31"/>
      <c r="N569" s="31"/>
      <c r="O569" s="31"/>
      <c r="P569" s="31"/>
      <c r="Q569" s="31"/>
      <c r="R569" s="31"/>
      <c r="S569" s="21"/>
      <c r="T569" s="21"/>
      <c r="U569" s="21"/>
      <c r="V569" s="21"/>
      <c r="W569" s="21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31"/>
      <c r="L570" s="31"/>
      <c r="M570" s="31"/>
      <c r="N570" s="31"/>
      <c r="O570" s="31"/>
      <c r="P570" s="31"/>
      <c r="Q570" s="31"/>
      <c r="R570" s="31"/>
      <c r="S570" s="21"/>
      <c r="T570" s="21"/>
      <c r="U570" s="21"/>
      <c r="V570" s="21"/>
      <c r="W570" s="21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31"/>
      <c r="L571" s="31"/>
      <c r="M571" s="31"/>
      <c r="N571" s="31"/>
      <c r="O571" s="31"/>
      <c r="P571" s="31"/>
      <c r="Q571" s="31"/>
      <c r="R571" s="31"/>
      <c r="S571" s="21"/>
      <c r="T571" s="21"/>
      <c r="U571" s="21"/>
      <c r="V571" s="21"/>
      <c r="W571" s="21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31"/>
      <c r="L572" s="31"/>
      <c r="M572" s="31"/>
      <c r="N572" s="31"/>
      <c r="O572" s="31"/>
      <c r="P572" s="31"/>
      <c r="Q572" s="31"/>
      <c r="R572" s="31"/>
      <c r="S572" s="21"/>
      <c r="T572" s="21"/>
      <c r="U572" s="21"/>
      <c r="V572" s="21"/>
      <c r="W572" s="21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31"/>
      <c r="L573" s="31"/>
      <c r="M573" s="31"/>
      <c r="N573" s="31"/>
      <c r="O573" s="31"/>
      <c r="P573" s="31"/>
      <c r="Q573" s="31"/>
      <c r="R573" s="31"/>
      <c r="S573" s="21"/>
      <c r="T573" s="21"/>
      <c r="U573" s="21"/>
      <c r="V573" s="21"/>
      <c r="W573" s="21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31"/>
      <c r="L574" s="31"/>
      <c r="M574" s="31"/>
      <c r="N574" s="31"/>
      <c r="O574" s="31"/>
      <c r="P574" s="31"/>
      <c r="Q574" s="31"/>
      <c r="R574" s="31"/>
      <c r="S574" s="21"/>
      <c r="T574" s="21"/>
      <c r="U574" s="21"/>
      <c r="V574" s="21"/>
      <c r="W574" s="21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31"/>
      <c r="L575" s="31"/>
      <c r="M575" s="31"/>
      <c r="N575" s="31"/>
      <c r="O575" s="31"/>
      <c r="P575" s="31"/>
      <c r="Q575" s="31"/>
      <c r="R575" s="31"/>
      <c r="S575" s="21"/>
      <c r="T575" s="21"/>
      <c r="U575" s="21"/>
      <c r="V575" s="21"/>
      <c r="W575" s="21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31"/>
      <c r="L576" s="31"/>
      <c r="M576" s="31"/>
      <c r="N576" s="31"/>
      <c r="O576" s="31"/>
      <c r="P576" s="31"/>
      <c r="Q576" s="31"/>
      <c r="R576" s="31"/>
      <c r="S576" s="21"/>
      <c r="T576" s="21"/>
      <c r="U576" s="21"/>
      <c r="V576" s="21"/>
      <c r="W576" s="21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31"/>
      <c r="L577" s="31"/>
      <c r="M577" s="31"/>
      <c r="N577" s="31"/>
      <c r="O577" s="31"/>
      <c r="P577" s="31"/>
      <c r="Q577" s="31"/>
      <c r="R577" s="31"/>
      <c r="S577" s="21"/>
      <c r="T577" s="21"/>
      <c r="U577" s="21"/>
      <c r="V577" s="21"/>
      <c r="W577" s="21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31"/>
      <c r="L578" s="31"/>
      <c r="M578" s="31"/>
      <c r="N578" s="31"/>
      <c r="O578" s="31"/>
      <c r="P578" s="31"/>
      <c r="Q578" s="31"/>
      <c r="R578" s="31"/>
      <c r="S578" s="21"/>
      <c r="T578" s="21"/>
      <c r="U578" s="21"/>
      <c r="V578" s="21"/>
      <c r="W578" s="21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31"/>
      <c r="L579" s="31"/>
      <c r="M579" s="31"/>
      <c r="N579" s="31"/>
      <c r="O579" s="31"/>
      <c r="P579" s="31"/>
      <c r="Q579" s="31"/>
      <c r="R579" s="31"/>
      <c r="S579" s="21"/>
      <c r="T579" s="21"/>
      <c r="U579" s="21"/>
      <c r="V579" s="21"/>
      <c r="W579" s="21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31"/>
      <c r="L580" s="31"/>
      <c r="M580" s="31"/>
      <c r="N580" s="31"/>
      <c r="O580" s="31"/>
      <c r="P580" s="31"/>
      <c r="Q580" s="31"/>
      <c r="R580" s="31"/>
      <c r="S580" s="21"/>
      <c r="T580" s="21"/>
      <c r="U580" s="21"/>
      <c r="V580" s="21"/>
      <c r="W580" s="21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31"/>
      <c r="L581" s="31"/>
      <c r="M581" s="31"/>
      <c r="N581" s="31"/>
      <c r="O581" s="31"/>
      <c r="P581" s="31"/>
      <c r="Q581" s="31"/>
      <c r="R581" s="31"/>
      <c r="S581" s="21"/>
      <c r="T581" s="21"/>
      <c r="U581" s="21"/>
      <c r="V581" s="21"/>
      <c r="W581" s="21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31"/>
      <c r="L582" s="31"/>
      <c r="M582" s="31"/>
      <c r="N582" s="31"/>
      <c r="O582" s="31"/>
      <c r="P582" s="31"/>
      <c r="Q582" s="31"/>
      <c r="R582" s="31"/>
      <c r="S582" s="21"/>
      <c r="T582" s="21"/>
      <c r="U582" s="21"/>
      <c r="V582" s="21"/>
      <c r="W582" s="21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31"/>
      <c r="L583" s="31"/>
      <c r="M583" s="31"/>
      <c r="N583" s="31"/>
      <c r="O583" s="31"/>
      <c r="P583" s="31"/>
      <c r="Q583" s="31"/>
      <c r="R583" s="31"/>
      <c r="S583" s="21"/>
      <c r="T583" s="21"/>
      <c r="U583" s="21"/>
      <c r="V583" s="21"/>
      <c r="W583" s="21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31"/>
      <c r="L584" s="31"/>
      <c r="M584" s="31"/>
      <c r="N584" s="31"/>
      <c r="O584" s="31"/>
      <c r="P584" s="31"/>
      <c r="Q584" s="31"/>
      <c r="R584" s="31"/>
      <c r="S584" s="21"/>
      <c r="T584" s="21"/>
      <c r="U584" s="21"/>
      <c r="V584" s="21"/>
      <c r="W584" s="21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31"/>
      <c r="L585" s="31"/>
      <c r="M585" s="31"/>
      <c r="N585" s="31"/>
      <c r="O585" s="31"/>
      <c r="P585" s="31"/>
      <c r="Q585" s="31"/>
      <c r="R585" s="31"/>
      <c r="S585" s="21"/>
      <c r="T585" s="21"/>
      <c r="U585" s="21"/>
      <c r="V585" s="21"/>
      <c r="W585" s="21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31"/>
      <c r="L586" s="31"/>
      <c r="M586" s="31"/>
      <c r="N586" s="31"/>
      <c r="O586" s="31"/>
      <c r="P586" s="31"/>
      <c r="Q586" s="31"/>
      <c r="R586" s="31"/>
      <c r="S586" s="21"/>
      <c r="T586" s="21"/>
      <c r="U586" s="21"/>
      <c r="V586" s="21"/>
      <c r="W586" s="21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31"/>
      <c r="L587" s="31"/>
      <c r="M587" s="31"/>
      <c r="N587" s="31"/>
      <c r="O587" s="31"/>
      <c r="P587" s="31"/>
      <c r="Q587" s="31"/>
      <c r="R587" s="31"/>
      <c r="S587" s="21"/>
      <c r="T587" s="21"/>
      <c r="U587" s="21"/>
      <c r="V587" s="21"/>
      <c r="W587" s="21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31"/>
      <c r="L588" s="31"/>
      <c r="M588" s="31"/>
      <c r="N588" s="31"/>
      <c r="O588" s="31"/>
      <c r="P588" s="31"/>
      <c r="Q588" s="31"/>
      <c r="R588" s="31"/>
      <c r="S588" s="21"/>
      <c r="T588" s="21"/>
      <c r="U588" s="21"/>
      <c r="V588" s="21"/>
      <c r="W588" s="21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31"/>
      <c r="L589" s="31"/>
      <c r="M589" s="31"/>
      <c r="N589" s="31"/>
      <c r="O589" s="31"/>
      <c r="P589" s="31"/>
      <c r="Q589" s="31"/>
      <c r="R589" s="31"/>
      <c r="S589" s="21"/>
      <c r="T589" s="21"/>
      <c r="U589" s="21"/>
      <c r="V589" s="21"/>
      <c r="W589" s="21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31"/>
      <c r="L590" s="31"/>
      <c r="M590" s="31"/>
      <c r="N590" s="31"/>
      <c r="O590" s="31"/>
      <c r="P590" s="31"/>
      <c r="Q590" s="31"/>
      <c r="R590" s="31"/>
      <c r="S590" s="21"/>
      <c r="T590" s="21"/>
      <c r="U590" s="21"/>
      <c r="V590" s="21"/>
      <c r="W590" s="21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31"/>
      <c r="L591" s="31"/>
      <c r="M591" s="31"/>
      <c r="N591" s="31"/>
      <c r="O591" s="31"/>
      <c r="P591" s="31"/>
      <c r="Q591" s="31"/>
      <c r="R591" s="31"/>
      <c r="S591" s="21"/>
      <c r="T591" s="21"/>
      <c r="U591" s="21"/>
      <c r="V591" s="21"/>
      <c r="W591" s="21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31"/>
      <c r="L592" s="31"/>
      <c r="M592" s="31"/>
      <c r="N592" s="31"/>
      <c r="O592" s="31"/>
      <c r="P592" s="31"/>
      <c r="Q592" s="31"/>
      <c r="R592" s="31"/>
      <c r="S592" s="21"/>
      <c r="T592" s="21"/>
      <c r="U592" s="21"/>
      <c r="V592" s="21"/>
      <c r="W592" s="21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31"/>
      <c r="L593" s="31"/>
      <c r="M593" s="31"/>
      <c r="N593" s="31"/>
      <c r="O593" s="31"/>
      <c r="P593" s="31"/>
      <c r="Q593" s="31"/>
      <c r="R593" s="31"/>
      <c r="S593" s="21"/>
      <c r="T593" s="21"/>
      <c r="U593" s="21"/>
      <c r="V593" s="21"/>
      <c r="W593" s="21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31"/>
      <c r="L594" s="31"/>
      <c r="M594" s="31"/>
      <c r="N594" s="31"/>
      <c r="O594" s="31"/>
      <c r="P594" s="31"/>
      <c r="Q594" s="31"/>
      <c r="R594" s="31"/>
      <c r="S594" s="21"/>
      <c r="T594" s="21"/>
      <c r="U594" s="21"/>
      <c r="V594" s="21"/>
      <c r="W594" s="21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31"/>
      <c r="L595" s="31"/>
      <c r="M595" s="31"/>
      <c r="N595" s="31"/>
      <c r="O595" s="31"/>
      <c r="P595" s="31"/>
      <c r="Q595" s="31"/>
      <c r="R595" s="31"/>
      <c r="S595" s="21"/>
      <c r="T595" s="21"/>
      <c r="U595" s="21"/>
      <c r="V595" s="21"/>
      <c r="W595" s="21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31"/>
      <c r="L596" s="31"/>
      <c r="M596" s="31"/>
      <c r="N596" s="31"/>
      <c r="O596" s="31"/>
      <c r="P596" s="31"/>
      <c r="Q596" s="31"/>
      <c r="R596" s="31"/>
      <c r="S596" s="21"/>
      <c r="T596" s="21"/>
      <c r="U596" s="21"/>
      <c r="V596" s="21"/>
      <c r="W596" s="21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31"/>
      <c r="L597" s="31"/>
      <c r="M597" s="31"/>
      <c r="N597" s="31"/>
      <c r="O597" s="31"/>
      <c r="P597" s="31"/>
      <c r="Q597" s="31"/>
      <c r="R597" s="31"/>
      <c r="S597" s="21"/>
      <c r="T597" s="21"/>
      <c r="U597" s="21"/>
      <c r="V597" s="21"/>
      <c r="W597" s="21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31"/>
      <c r="L598" s="31"/>
      <c r="M598" s="31"/>
      <c r="N598" s="31"/>
      <c r="O598" s="31"/>
      <c r="P598" s="31"/>
      <c r="Q598" s="31"/>
      <c r="R598" s="31"/>
      <c r="S598" s="21"/>
      <c r="T598" s="21"/>
      <c r="U598" s="21"/>
      <c r="V598" s="21"/>
      <c r="W598" s="21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31"/>
      <c r="L599" s="31"/>
      <c r="M599" s="31"/>
      <c r="N599" s="31"/>
      <c r="O599" s="31"/>
      <c r="P599" s="31"/>
      <c r="Q599" s="31"/>
      <c r="R599" s="31"/>
      <c r="S599" s="21"/>
      <c r="T599" s="21"/>
      <c r="U599" s="21"/>
      <c r="V599" s="21"/>
      <c r="W599" s="21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31"/>
      <c r="L600" s="31"/>
      <c r="M600" s="31"/>
      <c r="N600" s="31"/>
      <c r="O600" s="31"/>
      <c r="P600" s="31"/>
      <c r="Q600" s="31"/>
      <c r="R600" s="31"/>
      <c r="S600" s="21"/>
      <c r="T600" s="21"/>
      <c r="U600" s="21"/>
      <c r="V600" s="21"/>
      <c r="W600" s="21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31"/>
      <c r="L601" s="31"/>
      <c r="M601" s="31"/>
      <c r="N601" s="31"/>
      <c r="O601" s="31"/>
      <c r="P601" s="31"/>
      <c r="Q601" s="31"/>
      <c r="R601" s="31"/>
      <c r="S601" s="21"/>
      <c r="T601" s="21"/>
      <c r="U601" s="21"/>
      <c r="V601" s="21"/>
      <c r="W601" s="21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31"/>
      <c r="L602" s="31"/>
      <c r="M602" s="31"/>
      <c r="N602" s="31"/>
      <c r="O602" s="31"/>
      <c r="P602" s="31"/>
      <c r="Q602" s="31"/>
      <c r="R602" s="31"/>
      <c r="S602" s="21"/>
      <c r="T602" s="21"/>
      <c r="U602" s="21"/>
      <c r="V602" s="21"/>
      <c r="W602" s="21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31"/>
      <c r="L603" s="31"/>
      <c r="M603" s="31"/>
      <c r="N603" s="31"/>
      <c r="O603" s="31"/>
      <c r="P603" s="31"/>
      <c r="Q603" s="31"/>
      <c r="R603" s="31"/>
      <c r="S603" s="21"/>
      <c r="T603" s="21"/>
      <c r="U603" s="21"/>
      <c r="V603" s="21"/>
      <c r="W603" s="21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31"/>
      <c r="L604" s="31"/>
      <c r="M604" s="31"/>
      <c r="N604" s="31"/>
      <c r="O604" s="31"/>
      <c r="P604" s="31"/>
      <c r="Q604" s="31"/>
      <c r="R604" s="31"/>
      <c r="S604" s="21"/>
      <c r="T604" s="21"/>
      <c r="U604" s="21"/>
      <c r="V604" s="21"/>
      <c r="W604" s="21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31"/>
      <c r="L605" s="31"/>
      <c r="M605" s="31"/>
      <c r="N605" s="31"/>
      <c r="O605" s="31"/>
      <c r="P605" s="31"/>
      <c r="Q605" s="31"/>
      <c r="R605" s="31"/>
      <c r="S605" s="21"/>
      <c r="T605" s="21"/>
      <c r="U605" s="21"/>
      <c r="V605" s="21"/>
      <c r="W605" s="21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31"/>
      <c r="L606" s="31"/>
      <c r="M606" s="31"/>
      <c r="N606" s="31"/>
      <c r="O606" s="31"/>
      <c r="P606" s="31"/>
      <c r="Q606" s="31"/>
      <c r="R606" s="31"/>
      <c r="S606" s="21"/>
      <c r="T606" s="21"/>
      <c r="U606" s="21"/>
      <c r="V606" s="21"/>
      <c r="W606" s="21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31"/>
      <c r="L607" s="31"/>
      <c r="M607" s="31"/>
      <c r="N607" s="31"/>
      <c r="O607" s="31"/>
      <c r="P607" s="31"/>
      <c r="Q607" s="31"/>
      <c r="R607" s="31"/>
      <c r="S607" s="21"/>
      <c r="T607" s="21"/>
      <c r="U607" s="21"/>
      <c r="V607" s="21"/>
      <c r="W607" s="21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31"/>
      <c r="L608" s="31"/>
      <c r="M608" s="31"/>
      <c r="N608" s="31"/>
      <c r="O608" s="31"/>
      <c r="P608" s="31"/>
      <c r="Q608" s="31"/>
      <c r="R608" s="31"/>
      <c r="S608" s="21"/>
      <c r="T608" s="21"/>
      <c r="U608" s="21"/>
      <c r="V608" s="21"/>
      <c r="W608" s="21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31"/>
      <c r="L609" s="31"/>
      <c r="M609" s="31"/>
      <c r="N609" s="31"/>
      <c r="O609" s="31"/>
      <c r="P609" s="31"/>
      <c r="Q609" s="31"/>
      <c r="R609" s="31"/>
      <c r="S609" s="21"/>
      <c r="T609" s="21"/>
      <c r="U609" s="21"/>
      <c r="V609" s="21"/>
      <c r="W609" s="21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31"/>
      <c r="L610" s="31"/>
      <c r="M610" s="31"/>
      <c r="N610" s="31"/>
      <c r="O610" s="31"/>
      <c r="P610" s="31"/>
      <c r="Q610" s="31"/>
      <c r="R610" s="31"/>
      <c r="S610" s="21"/>
      <c r="T610" s="21"/>
      <c r="U610" s="21"/>
      <c r="V610" s="21"/>
      <c r="W610" s="21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31"/>
      <c r="L611" s="31"/>
      <c r="M611" s="31"/>
      <c r="N611" s="31"/>
      <c r="O611" s="31"/>
      <c r="P611" s="31"/>
      <c r="Q611" s="31"/>
      <c r="R611" s="31"/>
      <c r="S611" s="21"/>
      <c r="T611" s="21"/>
      <c r="U611" s="21"/>
      <c r="V611" s="21"/>
      <c r="W611" s="21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31"/>
      <c r="L612" s="31"/>
      <c r="M612" s="31"/>
      <c r="N612" s="31"/>
      <c r="O612" s="31"/>
      <c r="P612" s="31"/>
      <c r="Q612" s="31"/>
      <c r="R612" s="31"/>
      <c r="S612" s="21"/>
      <c r="T612" s="21"/>
      <c r="U612" s="21"/>
      <c r="V612" s="21"/>
      <c r="W612" s="21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31"/>
      <c r="L613" s="31"/>
      <c r="M613" s="31"/>
      <c r="N613" s="31"/>
      <c r="O613" s="31"/>
      <c r="P613" s="31"/>
      <c r="Q613" s="31"/>
      <c r="R613" s="31"/>
      <c r="S613" s="21"/>
      <c r="T613" s="21"/>
      <c r="U613" s="21"/>
      <c r="V613" s="21"/>
      <c r="W613" s="21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31"/>
      <c r="L614" s="31"/>
      <c r="M614" s="31"/>
      <c r="N614" s="31"/>
      <c r="O614" s="31"/>
      <c r="P614" s="31"/>
      <c r="Q614" s="31"/>
      <c r="R614" s="31"/>
      <c r="S614" s="21"/>
      <c r="T614" s="21"/>
      <c r="U614" s="21"/>
      <c r="V614" s="21"/>
      <c r="W614" s="21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31"/>
      <c r="L615" s="31"/>
      <c r="M615" s="31"/>
      <c r="N615" s="31"/>
      <c r="O615" s="31"/>
      <c r="P615" s="31"/>
      <c r="Q615" s="31"/>
      <c r="R615" s="31"/>
      <c r="S615" s="21"/>
      <c r="T615" s="21"/>
      <c r="U615" s="21"/>
      <c r="V615" s="21"/>
      <c r="W615" s="21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31"/>
      <c r="L616" s="31"/>
      <c r="M616" s="31"/>
      <c r="N616" s="31"/>
      <c r="O616" s="31"/>
      <c r="P616" s="31"/>
      <c r="Q616" s="31"/>
      <c r="R616" s="31"/>
      <c r="S616" s="21"/>
      <c r="T616" s="21"/>
      <c r="U616" s="21"/>
      <c r="V616" s="21"/>
      <c r="W616" s="21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31"/>
      <c r="L617" s="31"/>
      <c r="M617" s="31"/>
      <c r="N617" s="31"/>
      <c r="O617" s="31"/>
      <c r="P617" s="31"/>
      <c r="Q617" s="31"/>
      <c r="R617" s="31"/>
      <c r="S617" s="21"/>
      <c r="T617" s="21"/>
      <c r="U617" s="21"/>
      <c r="V617" s="21"/>
      <c r="W617" s="21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31"/>
      <c r="L618" s="31"/>
      <c r="M618" s="31"/>
      <c r="N618" s="31"/>
      <c r="O618" s="31"/>
      <c r="P618" s="31"/>
      <c r="Q618" s="31"/>
      <c r="R618" s="31"/>
      <c r="S618" s="21"/>
      <c r="T618" s="21"/>
      <c r="U618" s="21"/>
      <c r="V618" s="21"/>
      <c r="W618" s="21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31"/>
      <c r="L619" s="31"/>
      <c r="M619" s="31"/>
      <c r="N619" s="31"/>
      <c r="O619" s="31"/>
      <c r="P619" s="31"/>
      <c r="Q619" s="31"/>
      <c r="R619" s="31"/>
      <c r="S619" s="21"/>
      <c r="T619" s="21"/>
      <c r="U619" s="21"/>
      <c r="V619" s="21"/>
      <c r="W619" s="21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31"/>
      <c r="L620" s="31"/>
      <c r="M620" s="31"/>
      <c r="N620" s="31"/>
      <c r="O620" s="31"/>
      <c r="P620" s="31"/>
      <c r="Q620" s="31"/>
      <c r="R620" s="31"/>
      <c r="S620" s="21"/>
      <c r="T620" s="21"/>
      <c r="U620" s="21"/>
      <c r="V620" s="21"/>
      <c r="W620" s="21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31"/>
      <c r="L621" s="31"/>
      <c r="M621" s="31"/>
      <c r="N621" s="31"/>
      <c r="O621" s="31"/>
      <c r="P621" s="31"/>
      <c r="Q621" s="31"/>
      <c r="R621" s="31"/>
      <c r="S621" s="21"/>
      <c r="T621" s="21"/>
      <c r="U621" s="21"/>
      <c r="V621" s="21"/>
      <c r="W621" s="21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31"/>
      <c r="L622" s="31"/>
      <c r="M622" s="31"/>
      <c r="N622" s="31"/>
      <c r="O622" s="31"/>
      <c r="P622" s="31"/>
      <c r="Q622" s="31"/>
      <c r="R622" s="31"/>
      <c r="S622" s="21"/>
      <c r="T622" s="21"/>
      <c r="U622" s="21"/>
      <c r="V622" s="21"/>
      <c r="W622" s="21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31"/>
      <c r="L623" s="31"/>
      <c r="M623" s="31"/>
      <c r="N623" s="31"/>
      <c r="O623" s="31"/>
      <c r="P623" s="31"/>
      <c r="Q623" s="31"/>
      <c r="R623" s="31"/>
      <c r="S623" s="21"/>
      <c r="T623" s="21"/>
      <c r="U623" s="21"/>
      <c r="V623" s="21"/>
      <c r="W623" s="21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31"/>
      <c r="L624" s="31"/>
      <c r="M624" s="31"/>
      <c r="N624" s="31"/>
      <c r="O624" s="31"/>
      <c r="P624" s="31"/>
      <c r="Q624" s="31"/>
      <c r="R624" s="31"/>
      <c r="S624" s="21"/>
      <c r="T624" s="21"/>
      <c r="U624" s="21"/>
      <c r="V624" s="21"/>
      <c r="W624" s="21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31"/>
      <c r="L625" s="31"/>
      <c r="M625" s="31"/>
      <c r="N625" s="31"/>
      <c r="O625" s="31"/>
      <c r="P625" s="31"/>
      <c r="Q625" s="31"/>
      <c r="R625" s="31"/>
      <c r="S625" s="21"/>
      <c r="T625" s="21"/>
      <c r="U625" s="21"/>
      <c r="V625" s="21"/>
      <c r="W625" s="21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31"/>
      <c r="L626" s="31"/>
      <c r="M626" s="31"/>
      <c r="N626" s="31"/>
      <c r="O626" s="31"/>
      <c r="P626" s="31"/>
      <c r="Q626" s="31"/>
      <c r="R626" s="31"/>
      <c r="S626" s="21"/>
      <c r="T626" s="21"/>
      <c r="U626" s="21"/>
      <c r="V626" s="21"/>
      <c r="W626" s="21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31"/>
      <c r="L627" s="31"/>
      <c r="M627" s="31"/>
      <c r="N627" s="31"/>
      <c r="O627" s="31"/>
      <c r="P627" s="31"/>
      <c r="Q627" s="31"/>
      <c r="R627" s="31"/>
      <c r="S627" s="21"/>
      <c r="T627" s="21"/>
      <c r="U627" s="21"/>
      <c r="V627" s="21"/>
      <c r="W627" s="21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31"/>
      <c r="L628" s="31"/>
      <c r="M628" s="31"/>
      <c r="N628" s="31"/>
      <c r="O628" s="31"/>
      <c r="P628" s="31"/>
      <c r="Q628" s="31"/>
      <c r="R628" s="31"/>
      <c r="S628" s="21"/>
      <c r="T628" s="21"/>
      <c r="U628" s="21"/>
      <c r="V628" s="21"/>
      <c r="W628" s="21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31"/>
      <c r="L629" s="31"/>
      <c r="M629" s="31"/>
      <c r="N629" s="31"/>
      <c r="O629" s="31"/>
      <c r="P629" s="31"/>
      <c r="Q629" s="31"/>
      <c r="R629" s="31"/>
      <c r="S629" s="21"/>
      <c r="T629" s="21"/>
      <c r="U629" s="21"/>
      <c r="V629" s="21"/>
      <c r="W629" s="21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31"/>
      <c r="L630" s="31"/>
      <c r="M630" s="31"/>
      <c r="N630" s="31"/>
      <c r="O630" s="31"/>
      <c r="P630" s="31"/>
      <c r="Q630" s="31"/>
      <c r="R630" s="31"/>
      <c r="S630" s="21"/>
      <c r="T630" s="21"/>
      <c r="U630" s="21"/>
      <c r="V630" s="21"/>
      <c r="W630" s="21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31"/>
      <c r="L631" s="31"/>
      <c r="M631" s="31"/>
      <c r="N631" s="31"/>
      <c r="O631" s="31"/>
      <c r="P631" s="31"/>
      <c r="Q631" s="31"/>
      <c r="R631" s="31"/>
      <c r="S631" s="21"/>
      <c r="T631" s="21"/>
      <c r="U631" s="21"/>
      <c r="V631" s="21"/>
      <c r="W631" s="21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31"/>
      <c r="L632" s="31"/>
      <c r="M632" s="31"/>
      <c r="N632" s="31"/>
      <c r="O632" s="31"/>
      <c r="P632" s="31"/>
      <c r="Q632" s="31"/>
      <c r="R632" s="31"/>
      <c r="S632" s="21"/>
      <c r="T632" s="21"/>
      <c r="U632" s="21"/>
      <c r="V632" s="21"/>
      <c r="W632" s="21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31"/>
      <c r="L633" s="31"/>
      <c r="M633" s="31"/>
      <c r="N633" s="31"/>
      <c r="O633" s="31"/>
      <c r="P633" s="31"/>
      <c r="Q633" s="31"/>
      <c r="R633" s="31"/>
      <c r="S633" s="21"/>
      <c r="T633" s="21"/>
      <c r="U633" s="21"/>
      <c r="V633" s="21"/>
      <c r="W633" s="21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31"/>
      <c r="L634" s="31"/>
      <c r="M634" s="31"/>
      <c r="N634" s="31"/>
      <c r="O634" s="31"/>
      <c r="P634" s="31"/>
      <c r="Q634" s="31"/>
      <c r="R634" s="31"/>
      <c r="S634" s="21"/>
      <c r="T634" s="21"/>
      <c r="U634" s="21"/>
      <c r="V634" s="21"/>
      <c r="W634" s="21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31"/>
      <c r="L635" s="31"/>
      <c r="M635" s="31"/>
      <c r="N635" s="31"/>
      <c r="O635" s="31"/>
      <c r="P635" s="31"/>
      <c r="Q635" s="31"/>
      <c r="R635" s="31"/>
      <c r="S635" s="21"/>
      <c r="T635" s="21"/>
      <c r="U635" s="21"/>
      <c r="V635" s="21"/>
      <c r="W635" s="21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31"/>
      <c r="L636" s="31"/>
      <c r="M636" s="31"/>
      <c r="N636" s="31"/>
      <c r="O636" s="31"/>
      <c r="P636" s="31"/>
      <c r="Q636" s="31"/>
      <c r="R636" s="31"/>
      <c r="S636" s="21"/>
      <c r="T636" s="21"/>
      <c r="U636" s="21"/>
      <c r="V636" s="21"/>
      <c r="W636" s="21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31"/>
      <c r="L637" s="31"/>
      <c r="M637" s="31"/>
      <c r="N637" s="31"/>
      <c r="O637" s="31"/>
      <c r="P637" s="31"/>
      <c r="Q637" s="31"/>
      <c r="R637" s="31"/>
      <c r="S637" s="21"/>
      <c r="T637" s="21"/>
      <c r="U637" s="21"/>
      <c r="V637" s="21"/>
      <c r="W637" s="21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31"/>
      <c r="L638" s="31"/>
      <c r="M638" s="31"/>
      <c r="N638" s="31"/>
      <c r="O638" s="31"/>
      <c r="P638" s="31"/>
      <c r="Q638" s="31"/>
      <c r="R638" s="31"/>
      <c r="S638" s="21"/>
      <c r="T638" s="21"/>
      <c r="U638" s="21"/>
      <c r="V638" s="21"/>
      <c r="W638" s="21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31"/>
      <c r="L639" s="31"/>
      <c r="M639" s="31"/>
      <c r="N639" s="31"/>
      <c r="O639" s="31"/>
      <c r="P639" s="31"/>
      <c r="Q639" s="31"/>
      <c r="R639" s="31"/>
      <c r="S639" s="21"/>
      <c r="T639" s="21"/>
      <c r="U639" s="21"/>
      <c r="V639" s="21"/>
      <c r="W639" s="21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31"/>
      <c r="L640" s="31"/>
      <c r="M640" s="31"/>
      <c r="N640" s="31"/>
      <c r="O640" s="31"/>
      <c r="P640" s="31"/>
      <c r="Q640" s="31"/>
      <c r="R640" s="31"/>
      <c r="S640" s="21"/>
      <c r="T640" s="21"/>
      <c r="U640" s="21"/>
      <c r="V640" s="21"/>
      <c r="W640" s="21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31"/>
      <c r="L641" s="31"/>
      <c r="M641" s="31"/>
      <c r="N641" s="31"/>
      <c r="O641" s="31"/>
      <c r="P641" s="31"/>
      <c r="Q641" s="31"/>
      <c r="R641" s="31"/>
      <c r="S641" s="21"/>
      <c r="T641" s="21"/>
      <c r="U641" s="21"/>
      <c r="V641" s="21"/>
      <c r="W641" s="21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31"/>
      <c r="L642" s="31"/>
      <c r="M642" s="31"/>
      <c r="N642" s="31"/>
      <c r="O642" s="31"/>
      <c r="P642" s="31"/>
      <c r="Q642" s="31"/>
      <c r="R642" s="31"/>
      <c r="S642" s="21"/>
      <c r="T642" s="21"/>
      <c r="U642" s="21"/>
      <c r="V642" s="21"/>
      <c r="W642" s="21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31"/>
      <c r="L643" s="31"/>
      <c r="M643" s="31"/>
      <c r="N643" s="31"/>
      <c r="O643" s="31"/>
      <c r="P643" s="31"/>
      <c r="Q643" s="31"/>
      <c r="R643" s="31"/>
      <c r="S643" s="21"/>
      <c r="T643" s="21"/>
      <c r="U643" s="21"/>
      <c r="V643" s="21"/>
      <c r="W643" s="21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31"/>
      <c r="L644" s="31"/>
      <c r="M644" s="31"/>
      <c r="N644" s="31"/>
      <c r="O644" s="31"/>
      <c r="P644" s="31"/>
      <c r="Q644" s="31"/>
      <c r="R644" s="31"/>
      <c r="S644" s="21"/>
      <c r="T644" s="21"/>
      <c r="U644" s="21"/>
      <c r="V644" s="21"/>
      <c r="W644" s="21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31"/>
      <c r="L645" s="31"/>
      <c r="M645" s="31"/>
      <c r="N645" s="31"/>
      <c r="O645" s="31"/>
      <c r="P645" s="31"/>
      <c r="Q645" s="31"/>
      <c r="R645" s="31"/>
      <c r="S645" s="21"/>
      <c r="T645" s="21"/>
      <c r="U645" s="21"/>
      <c r="V645" s="21"/>
      <c r="W645" s="21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31"/>
      <c r="L646" s="31"/>
      <c r="M646" s="31"/>
      <c r="N646" s="31"/>
      <c r="O646" s="31"/>
      <c r="P646" s="31"/>
      <c r="Q646" s="31"/>
      <c r="R646" s="31"/>
      <c r="S646" s="21"/>
      <c r="T646" s="21"/>
      <c r="U646" s="21"/>
      <c r="V646" s="21"/>
      <c r="W646" s="21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31"/>
      <c r="L647" s="31"/>
      <c r="M647" s="31"/>
      <c r="N647" s="31"/>
      <c r="O647" s="31"/>
      <c r="P647" s="31"/>
      <c r="Q647" s="31"/>
      <c r="R647" s="31"/>
      <c r="S647" s="21"/>
      <c r="T647" s="21"/>
      <c r="U647" s="21"/>
      <c r="V647" s="21"/>
      <c r="W647" s="21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31"/>
      <c r="L648" s="31"/>
      <c r="M648" s="31"/>
      <c r="N648" s="31"/>
      <c r="O648" s="31"/>
      <c r="P648" s="31"/>
      <c r="Q648" s="31"/>
      <c r="R648" s="31"/>
      <c r="S648" s="21"/>
      <c r="T648" s="21"/>
      <c r="U648" s="21"/>
      <c r="V648" s="21"/>
      <c r="W648" s="21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31"/>
      <c r="L649" s="31"/>
      <c r="M649" s="31"/>
      <c r="N649" s="31"/>
      <c r="O649" s="31"/>
      <c r="P649" s="31"/>
      <c r="Q649" s="31"/>
      <c r="R649" s="31"/>
      <c r="S649" s="21"/>
      <c r="T649" s="21"/>
      <c r="U649" s="21"/>
      <c r="V649" s="21"/>
      <c r="W649" s="21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31"/>
      <c r="L650" s="31"/>
      <c r="M650" s="31"/>
      <c r="N650" s="31"/>
      <c r="O650" s="31"/>
      <c r="P650" s="31"/>
      <c r="Q650" s="31"/>
      <c r="R650" s="31"/>
      <c r="S650" s="21"/>
      <c r="T650" s="21"/>
      <c r="U650" s="21"/>
      <c r="V650" s="21"/>
      <c r="W650" s="21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31"/>
      <c r="L651" s="31"/>
      <c r="M651" s="31"/>
      <c r="N651" s="31"/>
      <c r="O651" s="31"/>
      <c r="P651" s="31"/>
      <c r="Q651" s="31"/>
      <c r="R651" s="31"/>
      <c r="S651" s="21"/>
      <c r="T651" s="21"/>
      <c r="U651" s="21"/>
      <c r="V651" s="21"/>
      <c r="W651" s="21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10" t="s">
        <v>592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51</v>
      </c>
      <c r="B2" s="4" t="s">
        <v>52</v>
      </c>
      <c r="C2" s="4" t="s">
        <v>53</v>
      </c>
      <c r="D2" s="4" t="s">
        <v>54</v>
      </c>
      <c r="E2" s="4" t="s">
        <v>55</v>
      </c>
      <c r="F2" s="4" t="s">
        <v>56</v>
      </c>
      <c r="G2" s="4" t="s">
        <v>57</v>
      </c>
      <c r="H2" s="4" t="s">
        <v>58</v>
      </c>
      <c r="I2" s="4" t="s">
        <v>59</v>
      </c>
      <c r="J2" s="4" t="s">
        <v>60</v>
      </c>
      <c r="K2" s="12" t="s">
        <v>61</v>
      </c>
      <c r="L2" s="12" t="s">
        <v>62</v>
      </c>
      <c r="M2" s="12" t="s">
        <v>63</v>
      </c>
      <c r="N2" s="12" t="s">
        <v>64</v>
      </c>
      <c r="O2" s="12" t="s">
        <v>65</v>
      </c>
      <c r="P2" s="12" t="s">
        <v>66</v>
      </c>
      <c r="Q2" s="12" t="s">
        <v>67</v>
      </c>
      <c r="R2" s="12" t="s">
        <v>68</v>
      </c>
    </row>
    <row r="3" ht="20.25" spans="1:18">
      <c r="A3" s="5" t="s">
        <v>593</v>
      </c>
      <c r="B3" s="5" t="s">
        <v>594</v>
      </c>
      <c r="C3" s="5">
        <v>142.539</v>
      </c>
      <c r="D3" s="5">
        <v>358.963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1.527</v>
      </c>
      <c r="K3" s="13">
        <v>1</v>
      </c>
      <c r="L3" s="13">
        <v>2</v>
      </c>
      <c r="M3" s="13">
        <v>1</v>
      </c>
      <c r="N3" s="13">
        <v>-1</v>
      </c>
      <c r="O3" s="13">
        <v>0</v>
      </c>
      <c r="P3" s="13">
        <v>-0.15</v>
      </c>
      <c r="Q3" s="13">
        <v>0</v>
      </c>
      <c r="R3" s="13">
        <v>0</v>
      </c>
    </row>
    <row r="4" ht="20.25" spans="1:18">
      <c r="A4" s="5" t="s">
        <v>595</v>
      </c>
      <c r="B4" s="5" t="s">
        <v>596</v>
      </c>
      <c r="C4" s="5">
        <v>3611.802</v>
      </c>
      <c r="D4" s="5">
        <v>3790.06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0.033</v>
      </c>
      <c r="K4" s="13">
        <v>1</v>
      </c>
      <c r="L4" s="13">
        <v>0</v>
      </c>
      <c r="M4" s="13">
        <v>0</v>
      </c>
      <c r="N4" s="13">
        <v>0</v>
      </c>
      <c r="O4" s="13">
        <v>0</v>
      </c>
      <c r="P4" s="13">
        <v>0.232</v>
      </c>
      <c r="Q4" s="13">
        <v>0</v>
      </c>
      <c r="R4" s="13">
        <v>0</v>
      </c>
    </row>
    <row r="5" ht="20.25" spans="1:18">
      <c r="A5" s="5" t="s">
        <v>597</v>
      </c>
      <c r="B5" s="5" t="s">
        <v>598</v>
      </c>
      <c r="C5" s="5">
        <v>102.319</v>
      </c>
      <c r="D5" s="5">
        <v>102.722</v>
      </c>
      <c r="E5" s="5">
        <v>0</v>
      </c>
      <c r="F5" s="5">
        <v>1</v>
      </c>
      <c r="G5" s="7">
        <v>0</v>
      </c>
      <c r="H5" s="7">
        <v>0</v>
      </c>
      <c r="I5" s="7">
        <v>0</v>
      </c>
      <c r="J5" s="7">
        <v>0.013</v>
      </c>
      <c r="K5" s="13">
        <v>0</v>
      </c>
      <c r="L5" s="13">
        <v>2</v>
      </c>
      <c r="M5" s="13">
        <v>0</v>
      </c>
      <c r="N5" s="13">
        <v>0</v>
      </c>
      <c r="O5" s="13">
        <v>0</v>
      </c>
      <c r="P5" s="13">
        <v>0.003</v>
      </c>
      <c r="Q5" s="13">
        <v>0</v>
      </c>
      <c r="R5" s="13">
        <v>0</v>
      </c>
    </row>
    <row r="6" ht="20.25" spans="1:18">
      <c r="A6" s="8" t="s">
        <v>599</v>
      </c>
      <c r="B6" s="8" t="s">
        <v>600</v>
      </c>
      <c r="C6" s="8">
        <v>7909.298</v>
      </c>
      <c r="D6" s="8">
        <v>8991.056</v>
      </c>
      <c r="E6" s="8">
        <v>0</v>
      </c>
      <c r="F6" s="8">
        <v>0</v>
      </c>
      <c r="G6" s="8">
        <v>0</v>
      </c>
      <c r="H6" s="8">
        <v>1</v>
      </c>
      <c r="I6" s="6">
        <v>5.218</v>
      </c>
      <c r="J6" s="6">
        <v>16.621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-16.055</v>
      </c>
      <c r="Q6" s="13">
        <v>0</v>
      </c>
      <c r="R6" s="13">
        <v>0</v>
      </c>
    </row>
    <row r="7" ht="20.25" spans="1:18">
      <c r="A7" s="8" t="s">
        <v>601</v>
      </c>
      <c r="B7" s="8" t="s">
        <v>602</v>
      </c>
      <c r="C7" s="8">
        <v>7556.129</v>
      </c>
      <c r="D7" s="8">
        <v>8238.698</v>
      </c>
      <c r="E7" s="8">
        <v>0</v>
      </c>
      <c r="F7" s="8">
        <v>0</v>
      </c>
      <c r="G7" s="8">
        <v>0</v>
      </c>
      <c r="H7" s="8">
        <v>1</v>
      </c>
      <c r="I7" s="6">
        <v>1.733</v>
      </c>
      <c r="J7" s="6">
        <v>9.874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-28.249</v>
      </c>
      <c r="Q7" s="13">
        <v>0</v>
      </c>
      <c r="R7" s="13">
        <v>0</v>
      </c>
    </row>
    <row r="8" ht="20.25" spans="1:18">
      <c r="A8" s="8" t="s">
        <v>603</v>
      </c>
      <c r="B8" s="8" t="s">
        <v>604</v>
      </c>
      <c r="C8" s="8">
        <v>9783.558</v>
      </c>
      <c r="D8" s="8">
        <v>11243.745</v>
      </c>
      <c r="E8" s="8">
        <v>0</v>
      </c>
      <c r="F8" s="8">
        <v>0</v>
      </c>
      <c r="G8" s="8">
        <v>0</v>
      </c>
      <c r="H8" s="8">
        <v>1</v>
      </c>
      <c r="I8" s="6">
        <v>2.652</v>
      </c>
      <c r="J8" s="6">
        <v>15.294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-16.212</v>
      </c>
      <c r="Q8" s="13">
        <v>0</v>
      </c>
      <c r="R8" s="13">
        <v>0</v>
      </c>
    </row>
    <row r="9" ht="20.25" spans="1:18">
      <c r="A9" s="8" t="s">
        <v>605</v>
      </c>
      <c r="B9" s="8" t="s">
        <v>606</v>
      </c>
      <c r="C9" s="8">
        <v>5143.696</v>
      </c>
      <c r="D9" s="8">
        <v>6012.718</v>
      </c>
      <c r="E9" s="8">
        <v>0</v>
      </c>
      <c r="F9" s="8">
        <v>0</v>
      </c>
      <c r="G9" s="8">
        <v>0</v>
      </c>
      <c r="H9" s="8">
        <v>1</v>
      </c>
      <c r="I9" s="6">
        <v>8.898</v>
      </c>
      <c r="J9" s="6">
        <v>22.065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4.227</v>
      </c>
      <c r="Q9" s="13">
        <v>0</v>
      </c>
      <c r="R9" s="13">
        <v>0</v>
      </c>
    </row>
    <row r="10" ht="20.25" spans="1:18">
      <c r="A10" s="8" t="s">
        <v>607</v>
      </c>
      <c r="B10" s="8" t="s">
        <v>608</v>
      </c>
      <c r="C10" s="8">
        <v>3576.329</v>
      </c>
      <c r="D10" s="8">
        <v>4032.384</v>
      </c>
      <c r="E10" s="8">
        <v>0</v>
      </c>
      <c r="F10" s="8">
        <v>0</v>
      </c>
      <c r="G10" s="8">
        <v>0</v>
      </c>
      <c r="H10" s="8">
        <v>1</v>
      </c>
      <c r="I10" s="6">
        <v>4.36</v>
      </c>
      <c r="J10" s="6">
        <v>15.176</v>
      </c>
      <c r="K10" s="13">
        <v>4</v>
      </c>
      <c r="L10" s="13">
        <v>2</v>
      </c>
      <c r="M10" s="13">
        <v>0</v>
      </c>
      <c r="N10" s="13">
        <v>1</v>
      </c>
      <c r="O10" s="13">
        <v>0</v>
      </c>
      <c r="P10" s="13">
        <v>-1.848</v>
      </c>
      <c r="Q10" s="13">
        <v>0</v>
      </c>
      <c r="R10" s="13">
        <v>0</v>
      </c>
    </row>
    <row r="11" ht="20.25" spans="1:18">
      <c r="A11" s="8" t="s">
        <v>609</v>
      </c>
      <c r="B11" s="8" t="s">
        <v>610</v>
      </c>
      <c r="C11" s="8">
        <v>2509.224</v>
      </c>
      <c r="D11" s="8">
        <v>2777.961</v>
      </c>
      <c r="E11" s="8">
        <v>0</v>
      </c>
      <c r="F11" s="8">
        <v>0</v>
      </c>
      <c r="G11" s="8">
        <v>0</v>
      </c>
      <c r="H11" s="8">
        <v>1</v>
      </c>
      <c r="I11" s="6">
        <v>1.33</v>
      </c>
      <c r="J11" s="6">
        <v>10.875</v>
      </c>
      <c r="K11" s="13">
        <v>4</v>
      </c>
      <c r="L11" s="13">
        <v>2</v>
      </c>
      <c r="M11" s="13">
        <v>0</v>
      </c>
      <c r="N11" s="13">
        <v>0</v>
      </c>
      <c r="O11" s="13">
        <v>-1</v>
      </c>
      <c r="P11" s="13">
        <v>-4.088</v>
      </c>
      <c r="Q11" s="13">
        <v>0</v>
      </c>
      <c r="R11" s="13">
        <v>0</v>
      </c>
    </row>
    <row r="12" ht="20.25" spans="1:18">
      <c r="A12" s="8" t="s">
        <v>611</v>
      </c>
      <c r="B12" s="8" t="s">
        <v>612</v>
      </c>
      <c r="C12" s="8">
        <v>5302.772</v>
      </c>
      <c r="D12" s="8">
        <v>6405.607</v>
      </c>
      <c r="E12" s="8">
        <v>0</v>
      </c>
      <c r="F12" s="8">
        <v>0</v>
      </c>
      <c r="G12" s="8">
        <v>0</v>
      </c>
      <c r="H12" s="8">
        <v>1</v>
      </c>
      <c r="I12" s="6">
        <v>10.753</v>
      </c>
      <c r="J12" s="6">
        <v>26.118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-0.381</v>
      </c>
      <c r="Q12" s="13">
        <v>0</v>
      </c>
      <c r="R12" s="13">
        <v>0</v>
      </c>
    </row>
    <row r="13" ht="20.25" spans="1:18">
      <c r="A13" s="8" t="s">
        <v>613</v>
      </c>
      <c r="B13" s="8" t="s">
        <v>614</v>
      </c>
      <c r="C13" s="8">
        <v>58429.191</v>
      </c>
      <c r="D13" s="8">
        <v>76469.523</v>
      </c>
      <c r="E13" s="8">
        <v>0</v>
      </c>
      <c r="F13" s="8">
        <v>0</v>
      </c>
      <c r="G13" s="8">
        <v>0</v>
      </c>
      <c r="H13" s="8">
        <v>1</v>
      </c>
      <c r="I13" s="7">
        <v>12.646</v>
      </c>
      <c r="J13" s="7">
        <v>33.254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-256.637</v>
      </c>
      <c r="Q13" s="13">
        <v>0</v>
      </c>
      <c r="R13" s="13">
        <v>0</v>
      </c>
    </row>
    <row r="14" ht="20.25" spans="1:18">
      <c r="A14" s="8" t="s">
        <v>615</v>
      </c>
      <c r="B14" s="8" t="s">
        <v>616</v>
      </c>
      <c r="C14" s="8">
        <v>30828.6</v>
      </c>
      <c r="D14" s="8">
        <v>47038.879</v>
      </c>
      <c r="E14" s="8">
        <v>0</v>
      </c>
      <c r="F14" s="8">
        <v>0</v>
      </c>
      <c r="G14" s="8">
        <v>0</v>
      </c>
      <c r="H14" s="8">
        <v>1</v>
      </c>
      <c r="I14" s="7">
        <v>9.991</v>
      </c>
      <c r="J14" s="7">
        <v>41.009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-67.185</v>
      </c>
      <c r="Q14" s="13">
        <v>0</v>
      </c>
      <c r="R14" s="13">
        <v>0</v>
      </c>
    </row>
    <row r="15" ht="20.25" spans="1:18">
      <c r="A15" s="9" t="s">
        <v>617</v>
      </c>
      <c r="B15" s="9" t="s">
        <v>618</v>
      </c>
      <c r="C15" s="9">
        <v>2755.193</v>
      </c>
      <c r="D15" s="9">
        <v>3426.751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3.199</v>
      </c>
      <c r="Q15" s="13">
        <v>0</v>
      </c>
      <c r="R15" s="13">
        <v>0</v>
      </c>
    </row>
    <row r="16" ht="20.25" spans="1:18">
      <c r="A16" s="9" t="s">
        <v>619</v>
      </c>
      <c r="B16" s="9" t="s">
        <v>620</v>
      </c>
      <c r="C16" s="9">
        <v>2207.281</v>
      </c>
      <c r="D16" s="9">
        <v>2338.838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-1.052</v>
      </c>
      <c r="Q16" s="13">
        <v>0</v>
      </c>
      <c r="R16" s="13">
        <v>0</v>
      </c>
    </row>
    <row r="17" ht="20.25" spans="1:18">
      <c r="A17" s="9" t="s">
        <v>621</v>
      </c>
      <c r="B17" s="9" t="s">
        <v>622</v>
      </c>
      <c r="C17" s="9">
        <v>2563.105</v>
      </c>
      <c r="D17" s="9">
        <v>2733.674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-2.598</v>
      </c>
      <c r="Q17" s="13">
        <v>0</v>
      </c>
      <c r="R17" s="13">
        <v>0</v>
      </c>
    </row>
    <row r="18" ht="20.25" spans="1:18">
      <c r="A18" s="9" t="s">
        <v>623</v>
      </c>
      <c r="B18" s="9" t="s">
        <v>624</v>
      </c>
      <c r="C18" s="9">
        <v>3417.371</v>
      </c>
      <c r="D18" s="9">
        <v>3890.587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-3.715</v>
      </c>
      <c r="Q18" s="13">
        <v>0</v>
      </c>
      <c r="R18" s="13">
        <v>0</v>
      </c>
    </row>
    <row r="19" ht="20.25" spans="1:18">
      <c r="A19" s="9" t="s">
        <v>625</v>
      </c>
      <c r="B19" s="9" t="s">
        <v>626</v>
      </c>
      <c r="C19" s="9">
        <v>4345.91</v>
      </c>
      <c r="D19" s="9">
        <v>5067.946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1.821</v>
      </c>
      <c r="Q19" s="13">
        <v>0</v>
      </c>
      <c r="R19" s="13">
        <v>0</v>
      </c>
    </row>
    <row r="20" ht="20.25" spans="1:18">
      <c r="A20" s="9" t="s">
        <v>627</v>
      </c>
      <c r="B20" s="9" t="s">
        <v>628</v>
      </c>
      <c r="C20" s="9">
        <v>2627.982</v>
      </c>
      <c r="D20" s="9">
        <v>3237.309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9" t="s">
        <v>629</v>
      </c>
      <c r="B21" s="9" t="s">
        <v>630</v>
      </c>
      <c r="C21" s="9">
        <v>7884.833</v>
      </c>
      <c r="D21" s="9">
        <v>8391.856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-3.744</v>
      </c>
      <c r="Q21" s="13">
        <v>0</v>
      </c>
      <c r="R21" s="13">
        <v>0</v>
      </c>
    </row>
    <row r="22" ht="20.25" spans="1:18">
      <c r="A22" s="9" t="s">
        <v>631</v>
      </c>
      <c r="B22" s="9" t="s">
        <v>632</v>
      </c>
      <c r="C22" s="9">
        <v>2544.073</v>
      </c>
      <c r="D22" s="9">
        <v>3003.527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9" t="s">
        <v>633</v>
      </c>
      <c r="B23" s="9" t="s">
        <v>634</v>
      </c>
      <c r="C23" s="9">
        <v>5031.684</v>
      </c>
      <c r="D23" s="9">
        <v>5701.445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-11.021</v>
      </c>
      <c r="Q23" s="13">
        <v>0</v>
      </c>
      <c r="R23" s="13">
        <v>0</v>
      </c>
    </row>
    <row r="24" ht="20.25" spans="1:18">
      <c r="A24" s="9" t="s">
        <v>635</v>
      </c>
      <c r="B24" s="9" t="s">
        <v>636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9" t="s">
        <v>637</v>
      </c>
      <c r="B25" s="9" t="s">
        <v>638</v>
      </c>
      <c r="C25" s="9">
        <v>108.103</v>
      </c>
      <c r="D25" s="9">
        <v>109.402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-1</v>
      </c>
      <c r="O25" s="13">
        <v>0</v>
      </c>
      <c r="P25" s="13">
        <v>-0.008</v>
      </c>
      <c r="Q25" s="13">
        <v>0</v>
      </c>
      <c r="R25" s="13">
        <v>0</v>
      </c>
    </row>
    <row r="26" ht="20.25" spans="1:18">
      <c r="A26" s="9" t="s">
        <v>639</v>
      </c>
      <c r="B26" s="9" t="s">
        <v>640</v>
      </c>
      <c r="C26" s="9">
        <v>105.677</v>
      </c>
      <c r="D26" s="9">
        <v>106.633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0</v>
      </c>
      <c r="Q26" s="13">
        <v>0</v>
      </c>
      <c r="R26" s="13">
        <v>0</v>
      </c>
    </row>
    <row r="27" ht="20.25" spans="1:18">
      <c r="A27" s="9" t="s">
        <v>641</v>
      </c>
      <c r="B27" s="9" t="s">
        <v>642</v>
      </c>
      <c r="C27" s="9">
        <v>117.324</v>
      </c>
      <c r="D27" s="9">
        <v>121.601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-0.011</v>
      </c>
      <c r="Q27" s="13">
        <v>0</v>
      </c>
      <c r="R27" s="13">
        <v>0</v>
      </c>
    </row>
    <row r="28" ht="20.25" spans="1:18">
      <c r="A28" s="6" t="s">
        <v>643</v>
      </c>
      <c r="B28" s="6" t="s">
        <v>644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-9.875</v>
      </c>
      <c r="Q28" s="13">
        <v>0</v>
      </c>
      <c r="R28" s="13">
        <v>-1</v>
      </c>
    </row>
    <row r="29" ht="20.25" spans="1:18">
      <c r="A29" s="6" t="s">
        <v>645</v>
      </c>
      <c r="B29" s="6" t="s">
        <v>646</v>
      </c>
      <c r="C29" s="6">
        <v>7901.727</v>
      </c>
      <c r="D29" s="6">
        <v>9266.118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13.091</v>
      </c>
      <c r="K29" s="13">
        <v>4</v>
      </c>
      <c r="L29" s="13">
        <v>0</v>
      </c>
      <c r="M29" s="13">
        <v>0</v>
      </c>
      <c r="N29" s="13">
        <v>0</v>
      </c>
      <c r="O29" s="13">
        <v>0</v>
      </c>
      <c r="P29" s="13">
        <v>-6.253</v>
      </c>
      <c r="Q29" s="13">
        <v>0</v>
      </c>
      <c r="R29" s="13">
        <v>0</v>
      </c>
    </row>
    <row r="30" ht="20.25" spans="1:18">
      <c r="A30" s="6" t="s">
        <v>647</v>
      </c>
      <c r="B30" s="6" t="s">
        <v>648</v>
      </c>
      <c r="C30" s="6">
        <v>19214.338</v>
      </c>
      <c r="D30" s="6">
        <v>20799.564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6.203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-13.913</v>
      </c>
      <c r="Q30" s="13">
        <v>0</v>
      </c>
      <c r="R30" s="13">
        <v>-1</v>
      </c>
    </row>
    <row r="31" ht="20.25" spans="1:18">
      <c r="A31" s="6" t="s">
        <v>649</v>
      </c>
      <c r="B31" s="6" t="s">
        <v>650</v>
      </c>
      <c r="C31" s="6">
        <v>2754.79</v>
      </c>
      <c r="D31" s="6">
        <v>3445.969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10.906</v>
      </c>
      <c r="K31" s="13">
        <v>2</v>
      </c>
      <c r="L31" s="13">
        <v>1</v>
      </c>
      <c r="M31" s="13">
        <v>1</v>
      </c>
      <c r="N31" s="13">
        <v>-1</v>
      </c>
      <c r="O31" s="13">
        <v>0</v>
      </c>
      <c r="P31" s="13">
        <v>-7.139</v>
      </c>
      <c r="Q31" s="13">
        <v>0</v>
      </c>
      <c r="R31" s="13">
        <v>0</v>
      </c>
    </row>
    <row r="32" ht="20.25" spans="1:18">
      <c r="A32" s="6" t="s">
        <v>651</v>
      </c>
      <c r="B32" s="6" t="s">
        <v>652</v>
      </c>
      <c r="C32" s="6">
        <v>730.981</v>
      </c>
      <c r="D32" s="6">
        <v>823.86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5.362</v>
      </c>
      <c r="K32" s="13">
        <v>3</v>
      </c>
      <c r="L32" s="13">
        <v>1</v>
      </c>
      <c r="M32" s="13">
        <v>0</v>
      </c>
      <c r="N32" s="13">
        <v>0</v>
      </c>
      <c r="O32" s="13">
        <v>0</v>
      </c>
      <c r="P32" s="13">
        <v>-0.011</v>
      </c>
      <c r="Q32" s="13">
        <v>0</v>
      </c>
      <c r="R32" s="13">
        <v>0</v>
      </c>
    </row>
    <row r="33" ht="20.25" spans="1:18">
      <c r="A33" s="6" t="s">
        <v>653</v>
      </c>
      <c r="B33" s="6" t="s">
        <v>654</v>
      </c>
      <c r="C33" s="6">
        <v>10592.138</v>
      </c>
      <c r="D33" s="6">
        <v>12784.09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7.087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-25.119</v>
      </c>
      <c r="Q33" s="13">
        <v>0</v>
      </c>
      <c r="R33" s="13">
        <v>0</v>
      </c>
    </row>
    <row r="34" ht="20.25" spans="1:18">
      <c r="A34" s="6" t="s">
        <v>655</v>
      </c>
      <c r="B34" s="6" t="s">
        <v>656</v>
      </c>
      <c r="C34" s="6">
        <v>3233.168</v>
      </c>
      <c r="D34" s="6">
        <v>3748.843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6.421</v>
      </c>
      <c r="K34" s="13">
        <v>1</v>
      </c>
      <c r="L34" s="13">
        <v>2</v>
      </c>
      <c r="M34" s="13">
        <v>1</v>
      </c>
      <c r="N34" s="13">
        <v>-1</v>
      </c>
      <c r="O34" s="13">
        <v>0</v>
      </c>
      <c r="P34" s="13">
        <v>5.045</v>
      </c>
      <c r="Q34" s="13">
        <v>0</v>
      </c>
      <c r="R34" s="13">
        <v>0</v>
      </c>
    </row>
    <row r="35" ht="20.25" spans="1:18">
      <c r="A35" s="6" t="s">
        <v>657</v>
      </c>
      <c r="B35" s="6" t="s">
        <v>658</v>
      </c>
      <c r="C35" s="6">
        <v>74636.086</v>
      </c>
      <c r="D35" s="6">
        <v>81200.695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4.983</v>
      </c>
      <c r="K35" s="13">
        <v>4</v>
      </c>
      <c r="L35" s="13">
        <v>0</v>
      </c>
      <c r="M35" s="13">
        <v>0</v>
      </c>
      <c r="N35" s="13">
        <v>1</v>
      </c>
      <c r="O35" s="13">
        <v>0</v>
      </c>
      <c r="P35" s="13">
        <v>-29.84</v>
      </c>
      <c r="Q35" s="13">
        <v>0</v>
      </c>
      <c r="R35" s="13">
        <v>0</v>
      </c>
    </row>
    <row r="36" ht="20.25" spans="1:18">
      <c r="A36" s="6" t="s">
        <v>659</v>
      </c>
      <c r="B36" s="6" t="s">
        <v>660</v>
      </c>
      <c r="C36" s="6">
        <v>3026.873</v>
      </c>
      <c r="D36" s="6">
        <v>3428.273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10.421</v>
      </c>
      <c r="K36" s="13">
        <v>2</v>
      </c>
      <c r="L36" s="13">
        <v>0</v>
      </c>
      <c r="M36" s="13">
        <v>0</v>
      </c>
      <c r="N36" s="13">
        <v>-1</v>
      </c>
      <c r="O36" s="13">
        <v>0</v>
      </c>
      <c r="P36" s="13">
        <v>-4.119</v>
      </c>
      <c r="Q36" s="13">
        <v>0</v>
      </c>
      <c r="R36" s="13">
        <v>0</v>
      </c>
    </row>
    <row r="37" ht="20.25" spans="1:18">
      <c r="A37" s="6" t="s">
        <v>661</v>
      </c>
      <c r="B37" s="6" t="s">
        <v>662</v>
      </c>
      <c r="C37" s="6">
        <v>116622.672</v>
      </c>
      <c r="D37" s="6">
        <v>128286.805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2.952</v>
      </c>
      <c r="K37" s="13">
        <v>3</v>
      </c>
      <c r="L37" s="13">
        <v>0</v>
      </c>
      <c r="M37" s="13">
        <v>0</v>
      </c>
      <c r="N37" s="13">
        <v>-1</v>
      </c>
      <c r="O37" s="13">
        <v>0</v>
      </c>
      <c r="P37" s="13">
        <v>-59.309</v>
      </c>
      <c r="Q37" s="13">
        <v>0</v>
      </c>
      <c r="R37" s="13">
        <v>0</v>
      </c>
    </row>
    <row r="38" ht="20.25" spans="1:18">
      <c r="A38" s="6" t="s">
        <v>663</v>
      </c>
      <c r="B38" s="6" t="s">
        <v>664</v>
      </c>
      <c r="C38" s="6">
        <v>16444.174</v>
      </c>
      <c r="D38" s="6">
        <v>17432.029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1.561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-7.51</v>
      </c>
      <c r="Q38" s="13">
        <v>0</v>
      </c>
      <c r="R38" s="13">
        <v>0</v>
      </c>
    </row>
    <row r="39" ht="20.25" spans="1:18">
      <c r="A39" s="6" t="s">
        <v>665</v>
      </c>
      <c r="B39" s="6" t="s">
        <v>666</v>
      </c>
      <c r="C39" s="6">
        <v>2912.655</v>
      </c>
      <c r="D39" s="6">
        <v>3283.992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6.466</v>
      </c>
      <c r="K39" s="13">
        <v>0</v>
      </c>
      <c r="L39" s="13">
        <v>1</v>
      </c>
      <c r="M39" s="13">
        <v>1</v>
      </c>
      <c r="N39" s="13">
        <v>-1</v>
      </c>
      <c r="O39" s="13">
        <v>0</v>
      </c>
      <c r="P39" s="13">
        <v>-4.108</v>
      </c>
      <c r="Q39" s="13">
        <v>-1</v>
      </c>
      <c r="R39" s="13">
        <v>0</v>
      </c>
    </row>
    <row r="40" ht="20.25" spans="1:18">
      <c r="A40" s="6" t="s">
        <v>667</v>
      </c>
      <c r="B40" s="6" t="s">
        <v>668</v>
      </c>
      <c r="C40" s="6">
        <v>14134.746</v>
      </c>
      <c r="D40" s="6">
        <v>16970.857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8.926</v>
      </c>
      <c r="K40" s="13">
        <v>3</v>
      </c>
      <c r="L40" s="13">
        <v>2</v>
      </c>
      <c r="M40" s="13">
        <v>0</v>
      </c>
      <c r="N40" s="13">
        <v>1</v>
      </c>
      <c r="O40" s="13">
        <v>0</v>
      </c>
      <c r="P40" s="13">
        <v>-26.825</v>
      </c>
      <c r="Q40" s="13">
        <v>0</v>
      </c>
      <c r="R40" s="13">
        <v>0</v>
      </c>
    </row>
    <row r="41" ht="20.25" spans="1:18">
      <c r="A41" s="6" t="s">
        <v>669</v>
      </c>
      <c r="B41" s="6" t="s">
        <v>670</v>
      </c>
      <c r="C41" s="6">
        <v>244959.688</v>
      </c>
      <c r="D41" s="6">
        <v>281644.719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8.839</v>
      </c>
      <c r="K41" s="13">
        <v>4</v>
      </c>
      <c r="L41" s="13">
        <v>1</v>
      </c>
      <c r="M41" s="13">
        <v>0</v>
      </c>
      <c r="N41" s="13">
        <v>0</v>
      </c>
      <c r="O41" s="13">
        <v>0</v>
      </c>
      <c r="P41" s="13">
        <v>243.054</v>
      </c>
      <c r="Q41" s="13">
        <v>0</v>
      </c>
      <c r="R41" s="13">
        <v>1</v>
      </c>
    </row>
    <row r="42" ht="20.25" spans="1:18">
      <c r="A42" s="6" t="s">
        <v>671</v>
      </c>
      <c r="B42" s="6" t="s">
        <v>672</v>
      </c>
      <c r="C42" s="6">
        <v>5039.421</v>
      </c>
      <c r="D42" s="6">
        <v>5630.751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1.612</v>
      </c>
      <c r="K42" s="13">
        <v>0</v>
      </c>
      <c r="L42" s="13">
        <v>2</v>
      </c>
      <c r="M42" s="13">
        <v>0</v>
      </c>
      <c r="N42" s="13">
        <v>-1</v>
      </c>
      <c r="O42" s="13">
        <v>0</v>
      </c>
      <c r="P42" s="13">
        <v>-16.154</v>
      </c>
      <c r="Q42" s="13">
        <v>0</v>
      </c>
      <c r="R42" s="13">
        <v>0</v>
      </c>
    </row>
    <row r="43" ht="20.25" spans="1:18">
      <c r="A43" s="6" t="s">
        <v>673</v>
      </c>
      <c r="B43" s="6" t="s">
        <v>674</v>
      </c>
      <c r="C43" s="6">
        <v>12391.76</v>
      </c>
      <c r="D43" s="6">
        <v>13361.386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3.416</v>
      </c>
      <c r="K43" s="13">
        <v>2</v>
      </c>
      <c r="L43" s="13">
        <v>2</v>
      </c>
      <c r="M43" s="13">
        <v>1</v>
      </c>
      <c r="N43" s="13">
        <v>-1</v>
      </c>
      <c r="O43" s="13">
        <v>0</v>
      </c>
      <c r="P43" s="13">
        <v>-16.004</v>
      </c>
      <c r="Q43" s="13">
        <v>0</v>
      </c>
      <c r="R43" s="13">
        <v>0</v>
      </c>
    </row>
    <row r="44" ht="20.25" spans="1:18">
      <c r="A44" s="6" t="s">
        <v>675</v>
      </c>
      <c r="B44" s="6" t="s">
        <v>676</v>
      </c>
      <c r="C44" s="6">
        <v>3251.382</v>
      </c>
      <c r="D44" s="6">
        <v>3735.382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3.463</v>
      </c>
      <c r="K44" s="13">
        <v>0</v>
      </c>
      <c r="L44" s="13">
        <v>1</v>
      </c>
      <c r="M44" s="13">
        <v>0</v>
      </c>
      <c r="N44" s="13">
        <v>-1</v>
      </c>
      <c r="O44" s="13">
        <v>0</v>
      </c>
      <c r="P44" s="13">
        <v>-4.31</v>
      </c>
      <c r="Q44" s="13">
        <v>0</v>
      </c>
      <c r="R44" s="13">
        <v>-1</v>
      </c>
    </row>
    <row r="45" ht="20.25" spans="1:18">
      <c r="A45" s="6" t="s">
        <v>677</v>
      </c>
      <c r="B45" s="6" t="s">
        <v>678</v>
      </c>
      <c r="C45" s="6">
        <v>21306.012</v>
      </c>
      <c r="D45" s="6">
        <v>23002.48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3.94</v>
      </c>
      <c r="K45" s="13">
        <v>3</v>
      </c>
      <c r="L45" s="13">
        <v>2</v>
      </c>
      <c r="M45" s="13">
        <v>0</v>
      </c>
      <c r="N45" s="13">
        <v>-1</v>
      </c>
      <c r="O45" s="13">
        <v>0</v>
      </c>
      <c r="P45" s="13">
        <v>-20.352</v>
      </c>
      <c r="Q45" s="13">
        <v>0</v>
      </c>
      <c r="R45" s="13">
        <v>0</v>
      </c>
    </row>
    <row r="46" ht="20.25" spans="1:18">
      <c r="A46" s="6" t="s">
        <v>679</v>
      </c>
      <c r="B46" s="6" t="s">
        <v>680</v>
      </c>
      <c r="C46" s="6">
        <v>3984.48</v>
      </c>
      <c r="D46" s="6">
        <v>4273.33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0.859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-0.048</v>
      </c>
      <c r="Q46" s="13">
        <v>0</v>
      </c>
      <c r="R46" s="13">
        <v>0</v>
      </c>
    </row>
    <row r="47" ht="20.25" spans="1:18">
      <c r="A47" s="7" t="s">
        <v>681</v>
      </c>
      <c r="B47" s="7" t="s">
        <v>682</v>
      </c>
      <c r="C47" s="7">
        <v>3489.545</v>
      </c>
      <c r="D47" s="7">
        <v>3781.783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6.722</v>
      </c>
      <c r="K47" s="13">
        <v>4</v>
      </c>
      <c r="L47" s="13">
        <v>1</v>
      </c>
      <c r="M47" s="13">
        <v>0</v>
      </c>
      <c r="N47" s="13">
        <v>0</v>
      </c>
      <c r="O47" s="13">
        <v>0</v>
      </c>
      <c r="P47" s="13">
        <v>-10.359</v>
      </c>
      <c r="Q47" s="13">
        <v>0</v>
      </c>
      <c r="R47" s="13">
        <v>0</v>
      </c>
    </row>
    <row r="48" ht="20.25" spans="1:18">
      <c r="A48" s="6" t="s">
        <v>683</v>
      </c>
      <c r="B48" s="6" t="s">
        <v>684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3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-1.832</v>
      </c>
      <c r="Q48" s="13">
        <v>0</v>
      </c>
      <c r="R48" s="13">
        <v>0</v>
      </c>
    </row>
    <row r="49" ht="20.25" spans="1:18">
      <c r="A49" s="6" t="s">
        <v>685</v>
      </c>
      <c r="B49" s="6" t="s">
        <v>686</v>
      </c>
      <c r="C49" s="6">
        <v>6612.21</v>
      </c>
      <c r="D49" s="6">
        <v>7653.145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7.844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-1.795</v>
      </c>
      <c r="Q49" s="13">
        <v>0</v>
      </c>
      <c r="R49" s="13">
        <v>0</v>
      </c>
    </row>
    <row r="50" ht="20.25" spans="1:18">
      <c r="A50" s="6" t="s">
        <v>687</v>
      </c>
      <c r="B50" s="6" t="s">
        <v>688</v>
      </c>
      <c r="C50" s="6">
        <v>4137.732</v>
      </c>
      <c r="D50" s="6">
        <v>4619.877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5.982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0.377</v>
      </c>
      <c r="Q50" s="13">
        <v>0</v>
      </c>
      <c r="R50" s="13">
        <v>0</v>
      </c>
    </row>
    <row r="51" ht="20.25" spans="1:18">
      <c r="A51" s="6" t="s">
        <v>689</v>
      </c>
      <c r="B51" s="6" t="s">
        <v>690</v>
      </c>
      <c r="C51" s="6">
        <v>1209.976</v>
      </c>
      <c r="D51" s="6">
        <v>1374.873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6.131</v>
      </c>
      <c r="K51" s="13">
        <v>2</v>
      </c>
      <c r="L51" s="13">
        <v>0</v>
      </c>
      <c r="M51" s="13">
        <v>1</v>
      </c>
      <c r="N51" s="13">
        <v>0</v>
      </c>
      <c r="O51" s="13">
        <v>0</v>
      </c>
      <c r="P51" s="13">
        <v>0.211</v>
      </c>
      <c r="Q51" s="13">
        <v>0</v>
      </c>
      <c r="R51" s="13">
        <v>0</v>
      </c>
    </row>
    <row r="52" ht="20.25" spans="1:18">
      <c r="A52" s="6" t="s">
        <v>691</v>
      </c>
      <c r="B52" s="6" t="s">
        <v>692</v>
      </c>
      <c r="C52" s="6">
        <v>676.758</v>
      </c>
      <c r="D52" s="6">
        <v>780.315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11.303</v>
      </c>
      <c r="K52" s="13">
        <v>2</v>
      </c>
      <c r="L52" s="13">
        <v>0</v>
      </c>
      <c r="M52" s="13">
        <v>1</v>
      </c>
      <c r="N52" s="13">
        <v>-1</v>
      </c>
      <c r="O52" s="13">
        <v>0</v>
      </c>
      <c r="P52" s="13">
        <v>-1.066</v>
      </c>
      <c r="Q52" s="13">
        <v>-1</v>
      </c>
      <c r="R52" s="13">
        <v>0</v>
      </c>
    </row>
    <row r="53" ht="20.25" spans="1:18">
      <c r="A53" s="6" t="s">
        <v>693</v>
      </c>
      <c r="B53" s="6" t="s">
        <v>694</v>
      </c>
      <c r="C53" s="6">
        <v>1341.268</v>
      </c>
      <c r="D53" s="6">
        <v>1781.149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19.612</v>
      </c>
      <c r="K53" s="13">
        <v>2</v>
      </c>
      <c r="L53" s="13">
        <v>2</v>
      </c>
      <c r="M53" s="13">
        <v>0</v>
      </c>
      <c r="N53" s="13">
        <v>-1</v>
      </c>
      <c r="O53" s="13">
        <v>0</v>
      </c>
      <c r="P53" s="13">
        <v>-5.913</v>
      </c>
      <c r="Q53" s="13">
        <v>0</v>
      </c>
      <c r="R53" s="13">
        <v>0</v>
      </c>
    </row>
    <row r="54" ht="20.25" spans="1:18">
      <c r="A54" s="6" t="s">
        <v>695</v>
      </c>
      <c r="B54" s="6" t="s">
        <v>696</v>
      </c>
      <c r="C54" s="6">
        <v>770.582</v>
      </c>
      <c r="D54" s="6">
        <v>1237.963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33.369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13">
        <v>-8.01</v>
      </c>
      <c r="Q54" s="13">
        <v>0</v>
      </c>
      <c r="R54" s="13">
        <v>0</v>
      </c>
    </row>
    <row r="55" ht="20.25" spans="1:18">
      <c r="A55" s="6" t="s">
        <v>697</v>
      </c>
      <c r="B55" s="6" t="s">
        <v>698</v>
      </c>
      <c r="C55" s="6">
        <v>6991.611</v>
      </c>
      <c r="D55" s="6">
        <v>7595.68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3.935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-2.684</v>
      </c>
      <c r="Q55" s="13">
        <v>-1</v>
      </c>
      <c r="R55" s="13">
        <v>0</v>
      </c>
    </row>
    <row r="56" ht="20.25" spans="1:18">
      <c r="A56" s="6" t="s">
        <v>699</v>
      </c>
      <c r="B56" s="6" t="s">
        <v>700</v>
      </c>
      <c r="C56" s="6">
        <v>720.54</v>
      </c>
      <c r="D56" s="6">
        <v>830.288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11.099</v>
      </c>
      <c r="K56" s="13">
        <v>2</v>
      </c>
      <c r="L56" s="13">
        <v>0</v>
      </c>
      <c r="M56" s="13">
        <v>0</v>
      </c>
      <c r="N56" s="13">
        <v>-1</v>
      </c>
      <c r="O56" s="13">
        <v>0</v>
      </c>
      <c r="P56" s="13">
        <v>0.187</v>
      </c>
      <c r="Q56" s="13">
        <v>0</v>
      </c>
      <c r="R56" s="13">
        <v>0</v>
      </c>
    </row>
    <row r="57" ht="20.25" spans="1:18">
      <c r="A57" s="6" t="s">
        <v>701</v>
      </c>
      <c r="B57" s="6" t="s">
        <v>702</v>
      </c>
      <c r="C57" s="6">
        <v>13346.828</v>
      </c>
      <c r="D57" s="6">
        <v>14793.58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3.98</v>
      </c>
      <c r="K57" s="13">
        <v>2</v>
      </c>
      <c r="L57" s="13">
        <v>2</v>
      </c>
      <c r="M57" s="13">
        <v>0</v>
      </c>
      <c r="N57" s="13">
        <v>-1</v>
      </c>
      <c r="O57" s="13">
        <v>0</v>
      </c>
      <c r="P57" s="13">
        <v>1.793</v>
      </c>
      <c r="Q57" s="13">
        <v>-1</v>
      </c>
      <c r="R57" s="13">
        <v>0</v>
      </c>
    </row>
    <row r="58" ht="20.25" spans="1:18">
      <c r="A58" s="6" t="s">
        <v>703</v>
      </c>
      <c r="B58" s="6" t="s">
        <v>704</v>
      </c>
      <c r="C58" s="6">
        <v>2918.549</v>
      </c>
      <c r="D58" s="6">
        <v>3182.102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6.875</v>
      </c>
      <c r="K58" s="13">
        <v>4</v>
      </c>
      <c r="L58" s="13">
        <v>1</v>
      </c>
      <c r="M58" s="13">
        <v>0</v>
      </c>
      <c r="N58" s="13">
        <v>0</v>
      </c>
      <c r="O58" s="13">
        <v>0</v>
      </c>
      <c r="P58" s="13">
        <v>-3.409</v>
      </c>
      <c r="Q58" s="13">
        <v>0</v>
      </c>
      <c r="R58" s="13">
        <v>0</v>
      </c>
    </row>
    <row r="59" ht="20.25" spans="1:18">
      <c r="A59" s="6" t="s">
        <v>705</v>
      </c>
      <c r="B59" s="6" t="s">
        <v>706</v>
      </c>
      <c r="C59" s="6">
        <v>6880.689</v>
      </c>
      <c r="D59" s="6">
        <v>7343.904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1.606</v>
      </c>
      <c r="K59" s="13">
        <v>0</v>
      </c>
      <c r="L59" s="13">
        <v>2</v>
      </c>
      <c r="M59" s="13">
        <v>1</v>
      </c>
      <c r="N59" s="13">
        <v>-1</v>
      </c>
      <c r="O59" s="13">
        <v>0</v>
      </c>
      <c r="P59" s="13">
        <v>-2.967</v>
      </c>
      <c r="Q59" s="13">
        <v>0</v>
      </c>
      <c r="R59" s="13">
        <v>0</v>
      </c>
    </row>
    <row r="60" ht="20.25" spans="1:18">
      <c r="A60" s="6" t="s">
        <v>707</v>
      </c>
      <c r="B60" s="6" t="s">
        <v>708</v>
      </c>
      <c r="C60" s="6">
        <v>4836.716</v>
      </c>
      <c r="D60" s="6">
        <v>5413.172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2.643</v>
      </c>
      <c r="K60" s="13">
        <v>1</v>
      </c>
      <c r="L60" s="13">
        <v>2</v>
      </c>
      <c r="M60" s="13">
        <v>1</v>
      </c>
      <c r="N60" s="13">
        <v>-1</v>
      </c>
      <c r="O60" s="13">
        <v>0</v>
      </c>
      <c r="P60" s="13">
        <v>-7.301</v>
      </c>
      <c r="Q60" s="13">
        <v>-1</v>
      </c>
      <c r="R60" s="13">
        <v>0</v>
      </c>
    </row>
    <row r="61" ht="20.25" spans="1:18">
      <c r="A61" s="6" t="s">
        <v>709</v>
      </c>
      <c r="B61" s="6" t="s">
        <v>710</v>
      </c>
      <c r="C61" s="6">
        <v>7404.699</v>
      </c>
      <c r="D61" s="6">
        <v>8224.709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9.145</v>
      </c>
      <c r="K61" s="13">
        <v>4</v>
      </c>
      <c r="L61" s="13">
        <v>0</v>
      </c>
      <c r="M61" s="13">
        <v>0</v>
      </c>
      <c r="N61" s="13">
        <v>1</v>
      </c>
      <c r="O61" s="13">
        <v>0</v>
      </c>
      <c r="P61" s="13">
        <v>-9.802</v>
      </c>
      <c r="Q61" s="13">
        <v>0</v>
      </c>
      <c r="R61" s="13">
        <v>0</v>
      </c>
    </row>
    <row r="62" ht="20.25" spans="1:18">
      <c r="A62" s="6" t="s">
        <v>711</v>
      </c>
      <c r="B62" s="6" t="s">
        <v>712</v>
      </c>
      <c r="C62" s="6">
        <v>12966.272</v>
      </c>
      <c r="D62" s="6">
        <v>14313.255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7.085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-8.706</v>
      </c>
      <c r="Q62" s="13">
        <v>0</v>
      </c>
      <c r="R62" s="13">
        <v>0</v>
      </c>
    </row>
    <row r="63" ht="20.25" spans="1:18">
      <c r="A63" s="6" t="s">
        <v>713</v>
      </c>
      <c r="B63" s="6" t="s">
        <v>714</v>
      </c>
      <c r="C63" s="6">
        <v>18721.594</v>
      </c>
      <c r="D63" s="6">
        <v>20233.947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6.228</v>
      </c>
      <c r="K63" s="13">
        <v>4</v>
      </c>
      <c r="L63" s="13">
        <v>2</v>
      </c>
      <c r="M63" s="13">
        <v>0</v>
      </c>
      <c r="N63" s="13">
        <v>1</v>
      </c>
      <c r="O63" s="13">
        <v>0</v>
      </c>
      <c r="P63" s="13">
        <v>-15.369</v>
      </c>
      <c r="Q63" s="13">
        <v>0</v>
      </c>
      <c r="R63" s="13">
        <v>0</v>
      </c>
    </row>
    <row r="64" ht="20.25" spans="1:18">
      <c r="A64" s="6" t="s">
        <v>715</v>
      </c>
      <c r="B64" s="6" t="s">
        <v>716</v>
      </c>
      <c r="C64" s="6">
        <v>1100.294</v>
      </c>
      <c r="D64" s="6">
        <v>1486.477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5.147</v>
      </c>
      <c r="K64" s="13">
        <v>1</v>
      </c>
      <c r="L64" s="13">
        <v>2</v>
      </c>
      <c r="M64" s="13">
        <v>1</v>
      </c>
      <c r="N64" s="13">
        <v>-1</v>
      </c>
      <c r="O64" s="13">
        <v>0</v>
      </c>
      <c r="P64" s="13">
        <v>-2.826</v>
      </c>
      <c r="Q64" s="13">
        <v>0</v>
      </c>
      <c r="R64" s="13">
        <v>0</v>
      </c>
    </row>
    <row r="65" ht="20.25" spans="1:18">
      <c r="A65" s="6" t="s">
        <v>717</v>
      </c>
      <c r="B65" s="6" t="s">
        <v>718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3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6" t="s">
        <v>719</v>
      </c>
      <c r="B66" s="6" t="s">
        <v>720</v>
      </c>
      <c r="C66" s="6">
        <v>2256.742</v>
      </c>
      <c r="D66" s="6">
        <v>2673.615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5.891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1.086</v>
      </c>
      <c r="Q66" s="13">
        <v>0</v>
      </c>
      <c r="R66" s="13">
        <v>0</v>
      </c>
    </row>
    <row r="67" ht="20.25" spans="1:18">
      <c r="A67" s="6" t="s">
        <v>721</v>
      </c>
      <c r="B67" s="6" t="s">
        <v>722</v>
      </c>
      <c r="C67" s="6">
        <v>9079.462</v>
      </c>
      <c r="D67" s="6">
        <v>9824.157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7.039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-6.259</v>
      </c>
      <c r="Q67" s="13">
        <v>0</v>
      </c>
      <c r="R67" s="13">
        <v>0</v>
      </c>
    </row>
    <row r="68" ht="20.25" spans="1:18">
      <c r="A68" s="6" t="s">
        <v>723</v>
      </c>
      <c r="B68" s="6" t="s">
        <v>724</v>
      </c>
      <c r="C68" s="6">
        <v>5843.055</v>
      </c>
      <c r="D68" s="6">
        <v>6780.106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8.902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2.857</v>
      </c>
      <c r="Q68" s="13">
        <v>0</v>
      </c>
      <c r="R68" s="13">
        <v>0</v>
      </c>
    </row>
    <row r="69" ht="20.25" spans="1:18">
      <c r="A69" s="6" t="s">
        <v>725</v>
      </c>
      <c r="B69" s="6" t="s">
        <v>726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727</v>
      </c>
      <c r="B70" s="6" t="s">
        <v>728</v>
      </c>
      <c r="C70" s="6">
        <v>5494.277</v>
      </c>
      <c r="D70" s="6">
        <v>6272.49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6.56</v>
      </c>
      <c r="K70" s="13">
        <v>1</v>
      </c>
      <c r="L70" s="13">
        <v>1</v>
      </c>
      <c r="M70" s="13">
        <v>0</v>
      </c>
      <c r="N70" s="13">
        <v>0</v>
      </c>
      <c r="O70" s="13">
        <v>0</v>
      </c>
      <c r="P70" s="13">
        <v>1.801</v>
      </c>
      <c r="Q70" s="13">
        <v>0</v>
      </c>
      <c r="R70" s="13">
        <v>0</v>
      </c>
    </row>
    <row r="71" ht="20.25" spans="1:18">
      <c r="A71" s="6" t="s">
        <v>729</v>
      </c>
      <c r="B71" s="6" t="s">
        <v>730</v>
      </c>
      <c r="C71" s="6">
        <v>6000.807</v>
      </c>
      <c r="D71" s="6">
        <v>7154.379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11.099</v>
      </c>
      <c r="K71" s="13">
        <v>1</v>
      </c>
      <c r="L71" s="13">
        <v>2</v>
      </c>
      <c r="M71" s="13">
        <v>0</v>
      </c>
      <c r="N71" s="13">
        <v>0</v>
      </c>
      <c r="O71" s="13">
        <v>0</v>
      </c>
      <c r="P71" s="13">
        <v>5.716</v>
      </c>
      <c r="Q71" s="13">
        <v>0</v>
      </c>
      <c r="R71" s="13">
        <v>0</v>
      </c>
    </row>
    <row r="72" ht="20.25" spans="1:18">
      <c r="A72" s="6" t="s">
        <v>731</v>
      </c>
      <c r="B72" s="6" t="s">
        <v>732</v>
      </c>
      <c r="C72" s="6">
        <v>2403.666</v>
      </c>
      <c r="D72" s="6">
        <v>2707.867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6.581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3">
        <v>1.007</v>
      </c>
      <c r="Q72" s="13">
        <v>0</v>
      </c>
      <c r="R72" s="13">
        <v>0</v>
      </c>
    </row>
    <row r="73" ht="20.25" spans="1:18">
      <c r="A73" s="6" t="s">
        <v>733</v>
      </c>
      <c r="B73" s="6" t="s">
        <v>734</v>
      </c>
      <c r="C73" s="6">
        <v>1238.157</v>
      </c>
      <c r="D73" s="6">
        <v>1548.8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5.484</v>
      </c>
      <c r="K73" s="13">
        <v>3</v>
      </c>
      <c r="L73" s="13">
        <v>0</v>
      </c>
      <c r="M73" s="13">
        <v>0</v>
      </c>
      <c r="N73" s="13">
        <v>0</v>
      </c>
      <c r="O73" s="13">
        <v>0</v>
      </c>
      <c r="P73" s="13">
        <v>-6.316</v>
      </c>
      <c r="Q73" s="13">
        <v>0</v>
      </c>
      <c r="R73" s="13">
        <v>-1</v>
      </c>
    </row>
    <row r="74" ht="20.25" spans="1:18">
      <c r="A74" s="6" t="s">
        <v>735</v>
      </c>
      <c r="B74" s="6" t="s">
        <v>736</v>
      </c>
      <c r="C74" s="6">
        <v>5192.964</v>
      </c>
      <c r="D74" s="6">
        <v>6197.712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8.542</v>
      </c>
      <c r="K74" s="13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-31.231</v>
      </c>
      <c r="Q74" s="13">
        <v>0</v>
      </c>
      <c r="R74" s="13">
        <v>0</v>
      </c>
    </row>
    <row r="75" ht="20.25" spans="1:18">
      <c r="A75" s="6" t="s">
        <v>737</v>
      </c>
      <c r="B75" s="6" t="s">
        <v>738</v>
      </c>
      <c r="C75" s="6">
        <v>2303.742</v>
      </c>
      <c r="D75" s="6">
        <v>2765.045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11.19</v>
      </c>
      <c r="K75" s="13">
        <v>2</v>
      </c>
      <c r="L75" s="13">
        <v>2</v>
      </c>
      <c r="M75" s="13">
        <v>0</v>
      </c>
      <c r="N75" s="13">
        <v>0</v>
      </c>
      <c r="O75" s="13">
        <v>0</v>
      </c>
      <c r="P75" s="13">
        <v>-2.678</v>
      </c>
      <c r="Q75" s="13">
        <v>0</v>
      </c>
      <c r="R75" s="13">
        <v>0</v>
      </c>
    </row>
    <row r="76" ht="20.25" spans="1:18">
      <c r="A76" s="6" t="s">
        <v>739</v>
      </c>
      <c r="B76" s="6" t="s">
        <v>740</v>
      </c>
      <c r="C76" s="6">
        <v>5313.455</v>
      </c>
      <c r="D76" s="6">
        <v>6259.257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9.047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-27.773</v>
      </c>
      <c r="Q76" s="13">
        <v>0</v>
      </c>
      <c r="R76" s="13">
        <v>0</v>
      </c>
    </row>
    <row r="77" ht="20.25" spans="1:18">
      <c r="A77" s="6" t="s">
        <v>741</v>
      </c>
      <c r="B77" s="6" t="s">
        <v>742</v>
      </c>
      <c r="C77" s="6">
        <v>5535.544</v>
      </c>
      <c r="D77" s="6">
        <v>5892.282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2.043</v>
      </c>
      <c r="K77" s="13">
        <v>3</v>
      </c>
      <c r="L77" s="13">
        <v>2</v>
      </c>
      <c r="M77" s="13">
        <v>0</v>
      </c>
      <c r="N77" s="13">
        <v>1</v>
      </c>
      <c r="O77" s="13">
        <v>0</v>
      </c>
      <c r="P77" s="13">
        <v>1.067</v>
      </c>
      <c r="Q77" s="13">
        <v>0</v>
      </c>
      <c r="R77" s="13">
        <v>0</v>
      </c>
    </row>
    <row r="78" ht="20.25" spans="1:18">
      <c r="A78" s="6" t="s">
        <v>743</v>
      </c>
      <c r="B78" s="6" t="s">
        <v>744</v>
      </c>
      <c r="C78" s="6">
        <v>4327.225</v>
      </c>
      <c r="D78" s="6">
        <v>5086.288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8.205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1.598</v>
      </c>
      <c r="Q78" s="13">
        <v>0</v>
      </c>
      <c r="R78" s="13">
        <v>0</v>
      </c>
    </row>
    <row r="79" ht="20.25" spans="1:18">
      <c r="A79" s="6" t="s">
        <v>745</v>
      </c>
      <c r="B79" s="6" t="s">
        <v>746</v>
      </c>
      <c r="C79" s="6">
        <v>1670.614</v>
      </c>
      <c r="D79" s="6">
        <v>1929.945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8.056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9.255</v>
      </c>
      <c r="Q79" s="13">
        <v>0</v>
      </c>
      <c r="R79" s="13">
        <v>0</v>
      </c>
    </row>
    <row r="80" ht="20.25" spans="1:18">
      <c r="A80" s="6" t="s">
        <v>747</v>
      </c>
      <c r="B80" s="6" t="s">
        <v>748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3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749</v>
      </c>
      <c r="B81" s="6" t="s">
        <v>750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13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-3.017</v>
      </c>
      <c r="Q81" s="13">
        <v>0</v>
      </c>
      <c r="R81" s="13">
        <v>0</v>
      </c>
    </row>
    <row r="82" ht="20.25" spans="1:18">
      <c r="A82" s="7" t="s">
        <v>751</v>
      </c>
      <c r="B82" s="7" t="s">
        <v>752</v>
      </c>
      <c r="C82" s="7">
        <v>66011.102</v>
      </c>
      <c r="D82" s="7">
        <v>72350.781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5.211</v>
      </c>
      <c r="K82" s="13">
        <v>4</v>
      </c>
      <c r="L82" s="13">
        <v>0</v>
      </c>
      <c r="M82" s="13">
        <v>0</v>
      </c>
      <c r="N82" s="13">
        <v>1</v>
      </c>
      <c r="O82" s="13">
        <v>0</v>
      </c>
      <c r="P82" s="13">
        <v>-31.503</v>
      </c>
      <c r="Q82" s="13">
        <v>0</v>
      </c>
      <c r="R82" s="13">
        <v>0</v>
      </c>
    </row>
    <row r="83" ht="20.25" spans="1:18">
      <c r="A83" s="7" t="s">
        <v>753</v>
      </c>
      <c r="B83" s="7" t="s">
        <v>754</v>
      </c>
      <c r="C83" s="7">
        <v>1186.169</v>
      </c>
      <c r="D83" s="7">
        <v>1918.026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13.437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-1.389</v>
      </c>
      <c r="Q83" s="13">
        <v>0</v>
      </c>
      <c r="R83" s="13">
        <v>0</v>
      </c>
    </row>
    <row r="84" ht="20.25" spans="1:18">
      <c r="A84" s="7" t="s">
        <v>755</v>
      </c>
      <c r="B84" s="7" t="s">
        <v>756</v>
      </c>
      <c r="C84" s="7">
        <v>3183.093</v>
      </c>
      <c r="D84" s="7">
        <v>3935.123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7.843</v>
      </c>
      <c r="K84" s="13">
        <v>0</v>
      </c>
      <c r="L84" s="13">
        <v>1</v>
      </c>
      <c r="M84" s="13">
        <v>0</v>
      </c>
      <c r="N84" s="13">
        <v>-1</v>
      </c>
      <c r="O84" s="13">
        <v>0</v>
      </c>
      <c r="P84" s="13">
        <v>5.862</v>
      </c>
      <c r="Q84" s="13">
        <v>0</v>
      </c>
      <c r="R84" s="13">
        <v>0</v>
      </c>
    </row>
    <row r="85" ht="20.25" spans="1:18">
      <c r="A85" s="7" t="s">
        <v>757</v>
      </c>
      <c r="B85" s="7" t="s">
        <v>758</v>
      </c>
      <c r="C85" s="7">
        <v>11659.537</v>
      </c>
      <c r="D85" s="7">
        <v>13638.534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5.82</v>
      </c>
      <c r="K85" s="13">
        <v>2</v>
      </c>
      <c r="L85" s="13">
        <v>2</v>
      </c>
      <c r="M85" s="13">
        <v>0</v>
      </c>
      <c r="N85" s="13">
        <v>1</v>
      </c>
      <c r="O85" s="13">
        <v>0</v>
      </c>
      <c r="P85" s="13">
        <v>-22.415</v>
      </c>
      <c r="Q85" s="13">
        <v>0</v>
      </c>
      <c r="R85" s="13">
        <v>0</v>
      </c>
    </row>
    <row r="86" ht="20.25" spans="1:18">
      <c r="A86" s="7" t="s">
        <v>759</v>
      </c>
      <c r="B86" s="7" t="s">
        <v>760</v>
      </c>
      <c r="C86" s="7">
        <v>430.145</v>
      </c>
      <c r="D86" s="7">
        <v>565.758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10.74</v>
      </c>
      <c r="K86" s="13">
        <v>1</v>
      </c>
      <c r="L86" s="13">
        <v>2</v>
      </c>
      <c r="M86" s="13">
        <v>1</v>
      </c>
      <c r="N86" s="13">
        <v>-1</v>
      </c>
      <c r="O86" s="13">
        <v>0</v>
      </c>
      <c r="P86" s="13">
        <v>0.517</v>
      </c>
      <c r="Q86" s="13">
        <v>0</v>
      </c>
      <c r="R86" s="13">
        <v>0</v>
      </c>
    </row>
    <row r="87" ht="20.25" spans="1:18">
      <c r="A87" s="7" t="s">
        <v>761</v>
      </c>
      <c r="B87" s="7" t="s">
        <v>762</v>
      </c>
      <c r="C87" s="7">
        <v>6960.938</v>
      </c>
      <c r="D87" s="7">
        <v>9806.814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19.293</v>
      </c>
      <c r="K87" s="13">
        <v>1</v>
      </c>
      <c r="L87" s="13">
        <v>2</v>
      </c>
      <c r="M87" s="13">
        <v>0</v>
      </c>
      <c r="N87" s="13">
        <v>0</v>
      </c>
      <c r="O87" s="13">
        <v>0</v>
      </c>
      <c r="P87" s="13">
        <v>-4.023</v>
      </c>
      <c r="Q87" s="13">
        <v>0</v>
      </c>
      <c r="R87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2025-08-19T16:55:20Z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0CA25A9D35ED46D6B049A9CEA9B5DF28_13</vt:lpwstr>
  </property>
  <property fmtid="{D5CDD505-2E9C-101B-9397-08002B2CF9AE}" pid="3" name="KSOProductBuildVer">
    <vt:lpwstr>2052-12.1.0.15712</vt:lpwstr>
  </property>
</Properties>
</file>